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atu.nicoleta\Documents\Date desktop\SIT CF ORDIN 11172025\2026\"/>
    </mc:Choice>
  </mc:AlternateContent>
  <xr:revisionPtr revIDLastSave="0" documentId="13_ncr:1_{110CA52F-C199-4293-BE70-55DC31D436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T CF ORD 1117" sheetId="4" r:id="rId1"/>
  </sheets>
  <definedNames>
    <definedName name="_xlnm.Print_Area" localSheetId="0">'SIT CF ORD 1117'!$B$1:$D$22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8" i="4"/>
  <c r="C11" i="4"/>
  <c r="C14" i="4"/>
  <c r="C9" i="4" l="1"/>
  <c r="C10" i="4" l="1"/>
</calcChain>
</file>

<file path=xl/sharedStrings.xml><?xml version="1.0" encoding="utf-8"?>
<sst xmlns="http://schemas.openxmlformats.org/spreadsheetml/2006/main" count="17" uniqueCount="17">
  <si>
    <t>Venituri totale ale spitalului</t>
  </si>
  <si>
    <t>Venituri realizate in baza relatiei contractuale cu CASA</t>
  </si>
  <si>
    <t>Venituri de la bugetul de stat</t>
  </si>
  <si>
    <t>Venituri pentru derularea proiectelor cu finantare nerambursabila</t>
  </si>
  <si>
    <t>Venituri pentru derularea proiectelor cu finantare rambursabila</t>
  </si>
  <si>
    <t>Venituri de la autoritati ale administratiei publice locale</t>
  </si>
  <si>
    <t>Venituri din servicii medicale acordate contra cost</t>
  </si>
  <si>
    <t>Alte venituri(donatii, sponsorizari,alte surse legal constituite)</t>
  </si>
  <si>
    <t>Cheltuieli totale</t>
  </si>
  <si>
    <t>Cheltuieli de personal</t>
  </si>
  <si>
    <t>Cheltuieli cu medicamentele</t>
  </si>
  <si>
    <t>Cheltuieli cu materialele sanitare, reactivi si dezinfectanti</t>
  </si>
  <si>
    <t>Alte cheltuieli</t>
  </si>
  <si>
    <t>Deficitul bugetar/Excedentul bugetar</t>
  </si>
  <si>
    <t xml:space="preserve">DATE FINANCIARE ( Ordin nr. 1117/01.10.2025) ALE SCJU ARAD CONFORM SITUATIILOR FINANCIARE </t>
  </si>
  <si>
    <t>SI RAPORTARILOR CONTABILE AN 2026</t>
  </si>
  <si>
    <t>TRIM 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</si>
</sst>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4" fontId="2" fillId="2" borderId="1" xfId="0" applyNumberFormat="1" applyFont="1" applyFill="1" applyBorder="1"/>
    <xf numFmtId="0" fontId="1" fillId="0" borderId="1" xfId="0" applyFont="1" applyBorder="1" applyAlignment="1">
      <alignment wrapText="1"/>
    </xf>
    <xf numFmtId="4" fontId="1" fillId="2" borderId="1" xfId="0" applyNumberFormat="1" applyFont="1" applyFill="1" applyBorder="1"/>
    <xf numFmtId="0" fontId="2" fillId="0" borderId="1" xfId="0" applyFont="1" applyBorder="1" applyAlignment="1">
      <alignment wrapText="1"/>
    </xf>
    <xf numFmtId="4" fontId="0" fillId="0" borderId="0" xfId="0" applyNumberFormat="1"/>
    <xf numFmtId="0" fontId="1" fillId="2" borderId="1" xfId="0" applyFont="1" applyFill="1" applyBorder="1"/>
    <xf numFmtId="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671ED-0362-47CC-ACBE-FE356A304154}">
  <sheetPr>
    <pageSetUpPr fitToPage="1"/>
  </sheetPr>
  <dimension ref="B4:H22"/>
  <sheetViews>
    <sheetView tabSelected="1" zoomScaleNormal="100" workbookViewId="0">
      <selection activeCell="F16" sqref="F16"/>
    </sheetView>
  </sheetViews>
  <sheetFormatPr defaultRowHeight="15" x14ac:dyDescent="0.25"/>
  <cols>
    <col min="1" max="1" width="19.28515625" customWidth="1"/>
    <col min="2" max="2" width="35.42578125" customWidth="1"/>
    <col min="3" max="3" width="23.140625" customWidth="1"/>
    <col min="6" max="6" width="13.85546875" bestFit="1" customWidth="1"/>
  </cols>
  <sheetData>
    <row r="4" spans="2:8" ht="15.75" x14ac:dyDescent="0.25">
      <c r="B4" s="2" t="s">
        <v>14</v>
      </c>
      <c r="C4" s="2"/>
      <c r="D4" s="1"/>
      <c r="E4" s="1"/>
      <c r="F4" s="1"/>
      <c r="G4" s="1"/>
      <c r="H4" s="1"/>
    </row>
    <row r="5" spans="2:8" ht="15.75" x14ac:dyDescent="0.25">
      <c r="C5" s="2" t="s">
        <v>15</v>
      </c>
    </row>
    <row r="7" spans="2:8" ht="15.75" x14ac:dyDescent="0.25">
      <c r="B7" s="3"/>
      <c r="C7" s="10" t="s">
        <v>16</v>
      </c>
    </row>
    <row r="8" spans="2:8" ht="15.75" x14ac:dyDescent="0.25">
      <c r="B8" s="4" t="s">
        <v>0</v>
      </c>
      <c r="C8" s="5">
        <f>C9+C10+C11+C12+C13+C14+C15</f>
        <v>130013493</v>
      </c>
      <c r="F8" s="9"/>
    </row>
    <row r="9" spans="2:8" ht="30.75" x14ac:dyDescent="0.25">
      <c r="B9" s="6" t="s">
        <v>1</v>
      </c>
      <c r="C9" s="7">
        <f>93527060</f>
        <v>93527060</v>
      </c>
      <c r="F9" s="9"/>
    </row>
    <row r="10" spans="2:8" ht="15.75" x14ac:dyDescent="0.25">
      <c r="B10" s="3" t="s">
        <v>2</v>
      </c>
      <c r="C10" s="7">
        <f>26703551</f>
        <v>26703551</v>
      </c>
      <c r="F10" s="9"/>
    </row>
    <row r="11" spans="2:8" ht="45.75" x14ac:dyDescent="0.25">
      <c r="B11" s="6" t="s">
        <v>3</v>
      </c>
      <c r="C11" s="7">
        <f>3277901+501326</f>
        <v>3779227</v>
      </c>
      <c r="F11" s="9"/>
    </row>
    <row r="12" spans="2:8" ht="45.75" x14ac:dyDescent="0.25">
      <c r="B12" s="6" t="s">
        <v>4</v>
      </c>
      <c r="C12" s="7">
        <v>0</v>
      </c>
      <c r="F12" s="9"/>
    </row>
    <row r="13" spans="2:8" ht="30.75" x14ac:dyDescent="0.25">
      <c r="B13" s="6" t="s">
        <v>5</v>
      </c>
      <c r="C13" s="7">
        <v>1951735</v>
      </c>
      <c r="F13" s="9"/>
    </row>
    <row r="14" spans="2:8" ht="30.75" x14ac:dyDescent="0.25">
      <c r="B14" s="6" t="s">
        <v>6</v>
      </c>
      <c r="C14" s="11">
        <f>250271</f>
        <v>250271</v>
      </c>
      <c r="F14" s="9"/>
    </row>
    <row r="15" spans="2:8" ht="45.75" x14ac:dyDescent="0.25">
      <c r="B15" s="6" t="s">
        <v>7</v>
      </c>
      <c r="C15" s="7">
        <v>3801649</v>
      </c>
      <c r="F15" s="9"/>
    </row>
    <row r="16" spans="2:8" ht="15.75" x14ac:dyDescent="0.25">
      <c r="B16" s="3"/>
      <c r="C16" s="7"/>
      <c r="F16" s="9"/>
    </row>
    <row r="17" spans="2:6" ht="15.75" x14ac:dyDescent="0.25">
      <c r="B17" s="8" t="s">
        <v>8</v>
      </c>
      <c r="C17" s="5">
        <v>144835699</v>
      </c>
      <c r="F17" s="9"/>
    </row>
    <row r="18" spans="2:6" ht="15.75" x14ac:dyDescent="0.25">
      <c r="B18" s="6" t="s">
        <v>9</v>
      </c>
      <c r="C18" s="7">
        <v>86466967</v>
      </c>
      <c r="F18" s="9"/>
    </row>
    <row r="19" spans="2:6" ht="15.75" x14ac:dyDescent="0.25">
      <c r="B19" s="6" t="s">
        <v>10</v>
      </c>
      <c r="C19" s="7">
        <v>16367554</v>
      </c>
      <c r="F19" s="9"/>
    </row>
    <row r="20" spans="2:6" ht="30.75" x14ac:dyDescent="0.25">
      <c r="B20" s="6" t="s">
        <v>11</v>
      </c>
      <c r="C20" s="7">
        <v>13876850</v>
      </c>
      <c r="F20" s="9"/>
    </row>
    <row r="21" spans="2:6" ht="15.75" x14ac:dyDescent="0.25">
      <c r="B21" s="6" t="s">
        <v>12</v>
      </c>
      <c r="C21" s="7">
        <v>28124328</v>
      </c>
      <c r="F21" s="9"/>
    </row>
    <row r="22" spans="2:6" ht="30.75" x14ac:dyDescent="0.25">
      <c r="B22" s="6" t="s">
        <v>13</v>
      </c>
      <c r="C22" s="7">
        <f>C8-C17</f>
        <v>-14822206</v>
      </c>
      <c r="F22" s="9"/>
    </row>
  </sheetData>
  <pageMargins left="0.7" right="0.7" top="0.75" bottom="0.75" header="0.3" footer="0.3"/>
  <pageSetup paperSize="9" fitToWidth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SIT CF ORD 1117</vt:lpstr>
      <vt:lpstr>'SIT CF ORD 1117'!Print_Area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Vinatu Nicoleta</dc:creator>
  <cp:lastModifiedBy>Vinatu Nicoleta</cp:lastModifiedBy>
  <cp:lastPrinted>2026-04-24T09:42:07Z</cp:lastPrinted>
  <dcterms:created xsi:type="dcterms:W3CDTF">2015-06-05T18:17:20Z</dcterms:created>
  <dcterms:modified xsi:type="dcterms:W3CDTF">2026-04-27T07:02:20Z</dcterms:modified>
</cp:coreProperties>
</file>