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jarad\Desktop\ANITA\CENTRALIZATOR CTR 5000 EURO\2024\"/>
    </mc:Choice>
  </mc:AlternateContent>
  <xr:revisionPtr revIDLastSave="0" documentId="8_{0B66DB0B-7C23-46CD-9F1D-5DB66C953F46}" xr6:coauthVersionLast="47" xr6:coauthVersionMax="47" xr10:uidLastSave="{00000000-0000-0000-0000-000000000000}"/>
  <bookViews>
    <workbookView xWindow="-120" yWindow="-120" windowWidth="29040" windowHeight="15720" activeTab="2" xr2:uid="{0C0667FF-C0B4-4264-824E-95529EAC0427}"/>
  </bookViews>
  <sheets>
    <sheet name="IULIE 2024" sheetId="1" r:id="rId1"/>
    <sheet name="AUGUST 2024" sheetId="2" r:id="rId2"/>
    <sheet name="SEPTEMBRIE 2024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5" i="3" l="1"/>
  <c r="M36" i="3"/>
  <c r="M37" i="3"/>
  <c r="M38" i="3"/>
  <c r="M34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16" i="3"/>
  <c r="M4" i="3"/>
  <c r="M5" i="3"/>
  <c r="M6" i="3"/>
  <c r="M7" i="3"/>
  <c r="M8" i="3"/>
  <c r="M9" i="3"/>
  <c r="M10" i="3"/>
  <c r="M11" i="3"/>
  <c r="M12" i="3"/>
  <c r="M13" i="3"/>
  <c r="M14" i="3"/>
  <c r="M15" i="3"/>
  <c r="M3" i="3"/>
  <c r="M33" i="1"/>
  <c r="M34" i="1"/>
  <c r="M35" i="1"/>
  <c r="M36" i="1"/>
  <c r="M37" i="1"/>
  <c r="M38" i="1"/>
  <c r="M39" i="1"/>
  <c r="M40" i="1"/>
  <c r="M41" i="1"/>
  <c r="M42" i="1"/>
  <c r="M32" i="1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80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46" i="2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97" i="2"/>
  <c r="M3" i="2"/>
  <c r="M6" i="1"/>
  <c r="M3" i="1"/>
  <c r="M4" i="1"/>
  <c r="M5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43" i="1"/>
  <c r="M44" i="1"/>
  <c r="M45" i="1"/>
  <c r="M46" i="1"/>
</calcChain>
</file>

<file path=xl/sharedStrings.xml><?xml version="1.0" encoding="utf-8"?>
<sst xmlns="http://schemas.openxmlformats.org/spreadsheetml/2006/main" count="1956" uniqueCount="355">
  <si>
    <t>Titlu contract</t>
  </si>
  <si>
    <t>Nr. contract şi data atribuirii</t>
  </si>
  <si>
    <t>Obiect contract</t>
  </si>
  <si>
    <t>Procedura aplicată</t>
  </si>
  <si>
    <t>Număr ofertanţi</t>
  </si>
  <si>
    <t>Furnizor / Prestator / Executant</t>
  </si>
  <si>
    <t>Parteneri (asociaţi/subcontractanţi/terţi/susţinători)</t>
  </si>
  <si>
    <t>Valoarea prevăzută în contract (RON)</t>
  </si>
  <si>
    <t>Sursa finanţării</t>
  </si>
  <si>
    <t>Data de început</t>
  </si>
  <si>
    <t>Data de finalizare prevăzută în contract</t>
  </si>
  <si>
    <t>Modificare a cuantumului preţului prin act adiţional / şi data acestuia.</t>
  </si>
  <si>
    <t>Executarea contractului</t>
  </si>
  <si>
    <t>Preţ final</t>
  </si>
  <si>
    <t>Status (finalizat /în execuţie)</t>
  </si>
  <si>
    <t xml:space="preserve">Valoare plătită (cu TVA) </t>
  </si>
  <si>
    <t>Data efectuării plăţii</t>
  </si>
  <si>
    <t>S.C. RADX CONSULT SRL</t>
  </si>
  <si>
    <t>Servicii expertiza fizica medicala</t>
  </si>
  <si>
    <t>Licitatie deschisa online</t>
  </si>
  <si>
    <t>01.07.2024</t>
  </si>
  <si>
    <t>31.12.2024</t>
  </si>
  <si>
    <t>Contract subsecvent</t>
  </si>
  <si>
    <t>S.C. DIGI SCAN RADIOLOGIC SRL</t>
  </si>
  <si>
    <t>Servicii de teleradiologie si imagistica medicala</t>
  </si>
  <si>
    <t>31.07.2024</t>
  </si>
  <si>
    <t>S.C. TMS TOP MEDICAL SUPPLIER SRL</t>
  </si>
  <si>
    <t>Consumabile medicale</t>
  </si>
  <si>
    <t>Negociere</t>
  </si>
  <si>
    <t>03.07.2024</t>
  </si>
  <si>
    <t>31.10.2024</t>
  </si>
  <si>
    <t>S.C. LG PHARM SRL</t>
  </si>
  <si>
    <t>05.07.2024</t>
  </si>
  <si>
    <t>S.C. SIEMENS HEALTHCARE SRL</t>
  </si>
  <si>
    <t>Servicii de reparare si intretinere aparatura medicala</t>
  </si>
  <si>
    <t>11.07.2024</t>
  </si>
  <si>
    <t>30.11.2024</t>
  </si>
  <si>
    <t>S.C. PHILIPS ROMANIA SRL</t>
  </si>
  <si>
    <t>S.C. MEDTRONIC ROMANIA SRL</t>
  </si>
  <si>
    <t>12.07.2024</t>
  </si>
  <si>
    <t>15.07.2024</t>
  </si>
  <si>
    <t>S.C. SANTE INTERNATIONAL SRL</t>
  </si>
  <si>
    <t>S.C HELLIMED SRL</t>
  </si>
  <si>
    <t>S.C. LIFETECH CONSULTING SRL</t>
  </si>
  <si>
    <t>Stimulatoare cardiace implantabile</t>
  </si>
  <si>
    <t>16.07.2024</t>
  </si>
  <si>
    <t>Stimulatoare si defibrilatoare cardiace implantabile</t>
  </si>
  <si>
    <t>S.C. STRYKER ROMANIA SRL</t>
  </si>
  <si>
    <t>Endoproteze si implanturi ortopedice</t>
  </si>
  <si>
    <t>S.C. SYNTERGY CONSULT SRL</t>
  </si>
  <si>
    <t>Reactivi de laborator</t>
  </si>
  <si>
    <t>S.C. UNIMEDIK SRL</t>
  </si>
  <si>
    <t>Dezinfectanti</t>
  </si>
  <si>
    <t>18.07.2024</t>
  </si>
  <si>
    <t>S.C. LUMAMED HEALTH &amp; CARE SRL</t>
  </si>
  <si>
    <t>S.C. SMART MEDICAL SOLUTIONS SRL</t>
  </si>
  <si>
    <t>S.C. ROCHE ROMANIA SRL</t>
  </si>
  <si>
    <t>19.07.2024</t>
  </si>
  <si>
    <t>S.C. B BRAUN AVITUM SRL</t>
  </si>
  <si>
    <t>S.C. TUNIC SRL</t>
  </si>
  <si>
    <t>S.C. SOFTEH PLUS SRL</t>
  </si>
  <si>
    <t>23.11.2024</t>
  </si>
  <si>
    <t>23.07.2024</t>
  </si>
  <si>
    <t>Servicii de asistenta tehnica si mentenanta</t>
  </si>
  <si>
    <t>S.C. ZYMATECOM MEDICAL SRL</t>
  </si>
  <si>
    <t>24.07.2024</t>
  </si>
  <si>
    <t>S.C. B BRAUN MEDICAL SRL</t>
  </si>
  <si>
    <t>25.07.2024</t>
  </si>
  <si>
    <t>S.C. PRION POCT SRL</t>
  </si>
  <si>
    <t>S.C. TOP DIAGNOSTICS SRL</t>
  </si>
  <si>
    <t>30.07.2024</t>
  </si>
  <si>
    <t>30.07.2027</t>
  </si>
  <si>
    <t>S.C. TRANS MEDICAL SRL</t>
  </si>
  <si>
    <t xml:space="preserve">Servicii medicale de transport sanitar </t>
  </si>
  <si>
    <t>01.08.2024</t>
  </si>
  <si>
    <t>31.08.2024</t>
  </si>
  <si>
    <t>S.C. CLINI LAB SRL</t>
  </si>
  <si>
    <t>S.C. MEDICAL LOGISTIC MALL SRL</t>
  </si>
  <si>
    <t>Servicii de intretinere si reparatii intalatii gaze medicale</t>
  </si>
  <si>
    <t>S.C. OMV PETROM MARKETING SRL</t>
  </si>
  <si>
    <t>Benzina, motorina</t>
  </si>
  <si>
    <t>S.C. LINDE GAZ ROMANIA SRL</t>
  </si>
  <si>
    <t>Oxigen medical</t>
  </si>
  <si>
    <t>Contract prestari servicii</t>
  </si>
  <si>
    <t>Contract de servicii</t>
  </si>
  <si>
    <t>S.C. CENSUS GROUP SRL</t>
  </si>
  <si>
    <t>Materiale de curatenie - igiena</t>
  </si>
  <si>
    <t>02.08.2024</t>
  </si>
  <si>
    <t>S.C. GLOBAL PLAST SRL</t>
  </si>
  <si>
    <t>S.C. THREE PHARM SRL</t>
  </si>
  <si>
    <t>05.08.2024</t>
  </si>
  <si>
    <t>05.12.2024</t>
  </si>
  <si>
    <t>S.C. DIAPRO TOP SRL</t>
  </si>
  <si>
    <t>S.C. SANIMED INTERNATIONAL IMPEX SRL</t>
  </si>
  <si>
    <t>S.C. NOVOMED INTERNATIONAL SRL</t>
  </si>
  <si>
    <t>S.C. NOVAINTERMED SRL</t>
  </si>
  <si>
    <t>S.C. MEDICLIM SRL</t>
  </si>
  <si>
    <t>06.08.2024</t>
  </si>
  <si>
    <t>S.C. AMS 2000 TRADING IMPEX SRL</t>
  </si>
  <si>
    <t>07.08.2024</t>
  </si>
  <si>
    <t>S.C. DELUXE MEDICRAFT SRL</t>
  </si>
  <si>
    <t>S.C. NOVITRADE SRL</t>
  </si>
  <si>
    <t>S.C. RICOMED SRL</t>
  </si>
  <si>
    <t>S.C. TZMO ROMANIA SRL</t>
  </si>
  <si>
    <t>S.C. MEDIMPACT SRL</t>
  </si>
  <si>
    <t>S.C. MEDICAL GRUP SRL</t>
  </si>
  <si>
    <t>08.08.2024</t>
  </si>
  <si>
    <t>S.C. PAUL HARTMANN SRL</t>
  </si>
  <si>
    <t>S.C. CLEANEXPERT SHOP SRL</t>
  </si>
  <si>
    <t>S.C. ECOLAB SA</t>
  </si>
  <si>
    <t>S.C. SANROTEX TRADING SRL</t>
  </si>
  <si>
    <t>09.08.2024</t>
  </si>
  <si>
    <t>S.C. ALCON ROMANIA SRL</t>
  </si>
  <si>
    <t>12.08.2024</t>
  </si>
  <si>
    <t>13.08.2024</t>
  </si>
  <si>
    <t>S.C. SINOFARM ROMANIA SRL</t>
  </si>
  <si>
    <t>S.C. EDITURA GUTENBERG UNIVERS SRL</t>
  </si>
  <si>
    <t>Imprimate la comanda</t>
  </si>
  <si>
    <t>S.C. ACVAROM INTERNATIONAL SRL</t>
  </si>
  <si>
    <t>14.08.2024</t>
  </si>
  <si>
    <t>19.08.2024</t>
  </si>
  <si>
    <t>SERVICIUL DE AMBULANTA JUDETEAN ARAD</t>
  </si>
  <si>
    <t>Servicii de ambulanta</t>
  </si>
  <si>
    <t>30.08.2024</t>
  </si>
  <si>
    <t>43021/ 01.08.2024</t>
  </si>
  <si>
    <t>43022/ 01.08.2024</t>
  </si>
  <si>
    <t>43023/ 01.08.2024</t>
  </si>
  <si>
    <t>43024/ 01.08.2024</t>
  </si>
  <si>
    <t>43025/ 01.08.2024</t>
  </si>
  <si>
    <t>43026/ 01.08.2024</t>
  </si>
  <si>
    <t>43035/ 02.08.2024</t>
  </si>
  <si>
    <t>43037/ 02.08.2024</t>
  </si>
  <si>
    <t>43039/ 05.08.2024</t>
  </si>
  <si>
    <t>43040/ 05.08.2024</t>
  </si>
  <si>
    <t>43045/ 05.08.2024</t>
  </si>
  <si>
    <t>43046/ 05.08.2024</t>
  </si>
  <si>
    <t>43050/ 05.08.2024</t>
  </si>
  <si>
    <t>43054/ 06.08.2024</t>
  </si>
  <si>
    <t>43055/ 06.08.2024</t>
  </si>
  <si>
    <t>43059/ 06.08.2024</t>
  </si>
  <si>
    <t>43082/ 07.08.2024</t>
  </si>
  <si>
    <t>43083/ 07.08.2024</t>
  </si>
  <si>
    <t>43084/ 07.08.2024</t>
  </si>
  <si>
    <t>43085/ 07.08.2024</t>
  </si>
  <si>
    <t>43097/ 07.08.2024</t>
  </si>
  <si>
    <t>43100/ 07.08.2024</t>
  </si>
  <si>
    <t>43107/ 08.08.2024</t>
  </si>
  <si>
    <t>43110/ 08.08.2024</t>
  </si>
  <si>
    <t>43114/ 08.08.2024</t>
  </si>
  <si>
    <t>43115/ 08.08.2024</t>
  </si>
  <si>
    <t>43116/ 08.08.2024</t>
  </si>
  <si>
    <t>43117/ 08.08.2024</t>
  </si>
  <si>
    <t>43118/ 08.08.2024</t>
  </si>
  <si>
    <t>43120/ 08.08.2024</t>
  </si>
  <si>
    <t>43121/ 08.08.2024</t>
  </si>
  <si>
    <t>43150/ 09.08.2024</t>
  </si>
  <si>
    <t>43161/ 12.08.2024</t>
  </si>
  <si>
    <t>43166/ 12.08.2024</t>
  </si>
  <si>
    <t>43176/ 13.08.2024</t>
  </si>
  <si>
    <t>43177/ 13.08.2024</t>
  </si>
  <si>
    <t>43181/ 13.08.2024</t>
  </si>
  <si>
    <t>43190/ 13.08.2024</t>
  </si>
  <si>
    <t>43213/ 14.08.2024</t>
  </si>
  <si>
    <t>43217/ 14.08.2024</t>
  </si>
  <si>
    <t>43218/ 14.08.2024</t>
  </si>
  <si>
    <t>43238/ 19.08.2024</t>
  </si>
  <si>
    <t>43393/ 30.08.2024</t>
  </si>
  <si>
    <t>42760/ 01.07.2024</t>
  </si>
  <si>
    <t>42762/ 01.07.2024</t>
  </si>
  <si>
    <t>42768/ 03.07.2024</t>
  </si>
  <si>
    <t>42775/ 05.07.2024</t>
  </si>
  <si>
    <t>42834/ 11.07.2024</t>
  </si>
  <si>
    <t>42838/ 11.07.2024</t>
  </si>
  <si>
    <t>42846/ 12.07.2024</t>
  </si>
  <si>
    <t>42854/ 15.07.2024</t>
  </si>
  <si>
    <t>42856/ 15.07.2024</t>
  </si>
  <si>
    <t>42857/ 15.07.2024</t>
  </si>
  <si>
    <t>42858/ 15.07.2024</t>
  </si>
  <si>
    <t>42861/ 15.07.2024</t>
  </si>
  <si>
    <t>42867/ 16.07.2024</t>
  </si>
  <si>
    <t>42868/ 16.07.2024</t>
  </si>
  <si>
    <t>42869/ 16.07.2024</t>
  </si>
  <si>
    <t>42872/ 16.07.2024</t>
  </si>
  <si>
    <t>42874/ 16.07.2024</t>
  </si>
  <si>
    <t>42952/ 18.07.2024</t>
  </si>
  <si>
    <t>42953/ 18.07.2024</t>
  </si>
  <si>
    <t>42955/ 18.07.2024</t>
  </si>
  <si>
    <t>42959/ 19.07.2024</t>
  </si>
  <si>
    <t>42960/ 19.07.2024</t>
  </si>
  <si>
    <t>42961/ 19.07.2024</t>
  </si>
  <si>
    <t>42982/ 23.07.2024</t>
  </si>
  <si>
    <t>42987/ 24.07.2024</t>
  </si>
  <si>
    <t>42991/ 25.07.2024</t>
  </si>
  <si>
    <t>42993/ 25.07.2024</t>
  </si>
  <si>
    <t>42999/ 30.07.2024</t>
  </si>
  <si>
    <t>43000/ 30.07.2024</t>
  </si>
  <si>
    <t>43411/ 04.09.2024</t>
  </si>
  <si>
    <t>43424/ 04.09.2024</t>
  </si>
  <si>
    <t>43428/ 04.09.2024</t>
  </si>
  <si>
    <t>43491/ 12.09.2024</t>
  </si>
  <si>
    <t>43493/ 13.09.2024</t>
  </si>
  <si>
    <t>43499/ 16.09.2024</t>
  </si>
  <si>
    <t>43514/ 19.09.2024</t>
  </si>
  <si>
    <t>43540/ 23.09.2024</t>
  </si>
  <si>
    <t>43541/ 23.09.2024</t>
  </si>
  <si>
    <t>43551/ 24.09.2024</t>
  </si>
  <si>
    <t>43554/ 27.09.2024</t>
  </si>
  <si>
    <t>43560/ 27.09.2024</t>
  </si>
  <si>
    <t>43564/ 30.09.2024</t>
  </si>
  <si>
    <t>04.09.2024</t>
  </si>
  <si>
    <t>12.09.2024</t>
  </si>
  <si>
    <t>13.09.2024</t>
  </si>
  <si>
    <t>16.09.2024</t>
  </si>
  <si>
    <t>19.09.2024</t>
  </si>
  <si>
    <t>23.09.2024</t>
  </si>
  <si>
    <t>24.09.2024</t>
  </si>
  <si>
    <t>27.09.2024</t>
  </si>
  <si>
    <t>30.09.2024</t>
  </si>
  <si>
    <t>S.C. MEDICAL ORTOVIT SRL</t>
  </si>
  <si>
    <t>S.C. SANTIMPEX SRL</t>
  </si>
  <si>
    <t>Nu este cazul</t>
  </si>
  <si>
    <t>Spital, UPU, Programe Nationale</t>
  </si>
  <si>
    <t>42800/08.07.2024</t>
  </si>
  <si>
    <t>Medicamente</t>
  </si>
  <si>
    <t>DR. MAX SRL</t>
  </si>
  <si>
    <t>Spital, UPU, Programe nationale</t>
  </si>
  <si>
    <t>08.07.2024</t>
  </si>
  <si>
    <t>42807/08.07.2024</t>
  </si>
  <si>
    <t>SC ROMASTRU TRADING SRL</t>
  </si>
  <si>
    <t>42810/08.07.2024</t>
  </si>
  <si>
    <t>42808/08.07.2024</t>
  </si>
  <si>
    <t>42809/08.07.2024</t>
  </si>
  <si>
    <t>42811/08.07.2024</t>
  </si>
  <si>
    <t>SC FARMEXIM SA</t>
  </si>
  <si>
    <t>42939/17.07.2024</t>
  </si>
  <si>
    <t>SC PRISUM HEALTHCARE SRL</t>
  </si>
  <si>
    <t>17.07.2024</t>
  </si>
  <si>
    <t>42943/17.07.2024</t>
  </si>
  <si>
    <t>42949/17.07.2024</t>
  </si>
  <si>
    <t>42973/22.07.2024</t>
  </si>
  <si>
    <t>22.07.2024</t>
  </si>
  <si>
    <t>42980/23.07.2024</t>
  </si>
  <si>
    <t>SC ROCHE ROMANIA SRL</t>
  </si>
  <si>
    <t>43041/05.08.2024</t>
  </si>
  <si>
    <t>SC RUBICON PHARMACEUTICALS SRL</t>
  </si>
  <si>
    <t>43047/05.08.2024</t>
  </si>
  <si>
    <t>SC B BRAUN MEDICAL SRL</t>
  </si>
  <si>
    <t>43061/06.08.2024</t>
  </si>
  <si>
    <t>SC BIOEEL SRL</t>
  </si>
  <si>
    <t>43063/06.08.2024</t>
  </si>
  <si>
    <t>43066/07.08.2024</t>
  </si>
  <si>
    <t>43071/07.08.2024</t>
  </si>
  <si>
    <t>43073/07.08.2024</t>
  </si>
  <si>
    <t>43079/07.08.2024</t>
  </si>
  <si>
    <t>43094/07.08.2024</t>
  </si>
  <si>
    <t>SC ALLIANCE HEALTHCARE ROMANIA SRL</t>
  </si>
  <si>
    <t>43095/07.08.2024</t>
  </si>
  <si>
    <t>43111/08.08.2024</t>
  </si>
  <si>
    <t>43127/09.08.2024</t>
  </si>
  <si>
    <t>43129/09.08.2024</t>
  </si>
  <si>
    <t>43130/09.08.2024</t>
  </si>
  <si>
    <t>43132/09.08.2024</t>
  </si>
  <si>
    <t>43134/09.08.2024</t>
  </si>
  <si>
    <t>43135/09.08.2024</t>
  </si>
  <si>
    <t>43142/09.08.2024</t>
  </si>
  <si>
    <t>DR.MAX SRL</t>
  </si>
  <si>
    <t>43153/09.08.2024</t>
  </si>
  <si>
    <t>43154/09.08.2024</t>
  </si>
  <si>
    <t>43155/09.08.2024</t>
  </si>
  <si>
    <t>43156/09.08.2024</t>
  </si>
  <si>
    <t>43157/09.08.2024</t>
  </si>
  <si>
    <t>43160/09.08.2024</t>
  </si>
  <si>
    <t>43163/12.08.2024</t>
  </si>
  <si>
    <t>CN UNIFARM</t>
  </si>
  <si>
    <t>43168/13.08.2024</t>
  </si>
  <si>
    <t>43171/13.08.2024</t>
  </si>
  <si>
    <t>SC FRESENIUS KABI ROMANIA SRL</t>
  </si>
  <si>
    <t>43174/13.08.2024</t>
  </si>
  <si>
    <t>SC PHARMA SA</t>
  </si>
  <si>
    <t>43186/13.08.2024</t>
  </si>
  <si>
    <t>43191/13.08.2024</t>
  </si>
  <si>
    <t>43193/14.08.2024</t>
  </si>
  <si>
    <t>SC FARMACEUTICA REMEDIA D&amp;L SRL</t>
  </si>
  <si>
    <t>43194/14.08.2024</t>
  </si>
  <si>
    <t>Negociere fara publicare prealabila</t>
  </si>
  <si>
    <t>43196/14.08.2024</t>
  </si>
  <si>
    <t>43199/14.08.2024</t>
  </si>
  <si>
    <t>43233/19.08.2024</t>
  </si>
  <si>
    <t>43258/20.08.2024</t>
  </si>
  <si>
    <t>20.08.2024</t>
  </si>
  <si>
    <t>43265/21.08.2024</t>
  </si>
  <si>
    <t>21.08.2024</t>
  </si>
  <si>
    <t>43267/21.08.2024</t>
  </si>
  <si>
    <t>43269/21.08.2024</t>
  </si>
  <si>
    <t>43292/22.08.2024</t>
  </si>
  <si>
    <t>22.08.2024</t>
  </si>
  <si>
    <t>43293/22.08.2024</t>
  </si>
  <si>
    <t>SC PFIZER ROMANIA SRL</t>
  </si>
  <si>
    <t>43307/22.08.2024</t>
  </si>
  <si>
    <t>43309/22.08.2024</t>
  </si>
  <si>
    <t>43322/23.08.2024</t>
  </si>
  <si>
    <t>23.08.2024</t>
  </si>
  <si>
    <t>43326/23.08.2024</t>
  </si>
  <si>
    <t>43337/26.08.2024</t>
  </si>
  <si>
    <t>26.08.2024</t>
  </si>
  <si>
    <t>43346/26.08.2024</t>
  </si>
  <si>
    <t>43343/26.08.2024</t>
  </si>
  <si>
    <t>43359/27.08.2024</t>
  </si>
  <si>
    <t>27.08.2024</t>
  </si>
  <si>
    <t>43361/27.08.2024</t>
  </si>
  <si>
    <t>43371/28.08.2024</t>
  </si>
  <si>
    <t>28.08.2024</t>
  </si>
  <si>
    <t>43408/03.09.2024</t>
  </si>
  <si>
    <t>03.09.2024</t>
  </si>
  <si>
    <t>43456/10.09.2024</t>
  </si>
  <si>
    <t>DR MAX SRL</t>
  </si>
  <si>
    <t>10.09.2024</t>
  </si>
  <si>
    <t>43458/10.09.2024</t>
  </si>
  <si>
    <t>43463/10.09.2024</t>
  </si>
  <si>
    <t>43468/11.09.2024</t>
  </si>
  <si>
    <t>11.09.2024</t>
  </si>
  <si>
    <t>43469/11.09.2024</t>
  </si>
  <si>
    <t>43470/11.09.2024</t>
  </si>
  <si>
    <t>43471/11.09.2024</t>
  </si>
  <si>
    <t>COMPANIA NATIONALA UNIFARM SA</t>
  </si>
  <si>
    <t>43475/11.09.2024</t>
  </si>
  <si>
    <t>43474/11.09.2024</t>
  </si>
  <si>
    <t>43529/20.09.2024</t>
  </si>
  <si>
    <t>20.09.2024</t>
  </si>
  <si>
    <t>43530/20.09.2024</t>
  </si>
  <si>
    <t>43532/20.09.2024</t>
  </si>
  <si>
    <t>435333/20.09.2024</t>
  </si>
  <si>
    <t>43538/20.09.2024</t>
  </si>
  <si>
    <t>43545/23.09.2024</t>
  </si>
  <si>
    <t>43546/23.09.2024</t>
  </si>
  <si>
    <t>43562/27.09.2024</t>
  </si>
  <si>
    <t>SERVICII DE REPARARE SI INTRETINERE APARATURA MEDICALA</t>
  </si>
  <si>
    <t>NEGOCIERE FARA PUBLICARE AP</t>
  </si>
  <si>
    <t>SIEMENS</t>
  </si>
  <si>
    <t>NU</t>
  </si>
  <si>
    <t>SPITAL ASIGURARI</t>
  </si>
  <si>
    <t>PHILIPS</t>
  </si>
  <si>
    <t>43014/ 31.07.2024</t>
  </si>
  <si>
    <t>LICITATIE DESCHISA</t>
  </si>
  <si>
    <t>SANTIMPEX</t>
  </si>
  <si>
    <t>43017/ 31.07.2024</t>
  </si>
  <si>
    <t>43010/31.07.2024</t>
  </si>
  <si>
    <t>GENERAL ELECTRIC</t>
  </si>
  <si>
    <t>43525/ 19.09.2024</t>
  </si>
  <si>
    <t>DRAGER</t>
  </si>
  <si>
    <t>43521/ 19.09.2024</t>
  </si>
  <si>
    <t>LIAMED</t>
  </si>
  <si>
    <t>43518/ 19.09.2024</t>
  </si>
  <si>
    <t>finalizat</t>
  </si>
  <si>
    <t>nu este cazul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</si>
</sst>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l_e_i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3" xfId="0" applyBorder="1" applyAlignment="1">
      <alignment wrapText="1"/>
    </xf>
    <xf numFmtId="0" fontId="0" fillId="0" borderId="2" xfId="0" applyBorder="1" applyAlignment="1">
      <alignment wrapText="1"/>
    </xf>
    <xf numFmtId="4" fontId="0" fillId="0" borderId="0" xfId="0" applyNumberFormat="1"/>
    <xf numFmtId="0" fontId="1" fillId="0" borderId="0" xfId="0" applyFont="1"/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right" vertical="center"/>
    </xf>
    <xf numFmtId="4" fontId="3" fillId="0" borderId="4" xfId="0" applyNumberFormat="1" applyFont="1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/>
    </xf>
    <xf numFmtId="0" fontId="0" fillId="0" borderId="0" xfId="0" applyAlignment="1">
      <alignment horizontal="center"/>
    </xf>
    <xf numFmtId="4" fontId="4" fillId="0" borderId="2" xfId="0" applyNumberFormat="1" applyFont="1" applyBorder="1" applyAlignment="1">
      <alignment horizontal="right" vertical="center"/>
    </xf>
    <xf numFmtId="0" fontId="0" fillId="0" borderId="6" xfId="0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4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4" fontId="0" fillId="0" borderId="2" xfId="0" applyNumberFormat="1" applyBorder="1" applyAlignment="1">
      <alignment horizontal="center" vertical="center" wrapText="1"/>
    </xf>
    <xf numFmtId="4" fontId="0" fillId="0" borderId="2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4" fontId="0" fillId="0" borderId="0" xfId="0" applyNumberFormat="1" applyAlignment="1">
      <alignment horizontal="right" vertical="center"/>
    </xf>
    <xf numFmtId="4" fontId="0" fillId="0" borderId="2" xfId="0" applyNumberFormat="1" applyBorder="1" applyAlignment="1">
      <alignment horizontal="right" vertical="center"/>
    </xf>
    <xf numFmtId="4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4" fontId="0" fillId="0" borderId="2" xfId="0" applyNumberFormat="1" applyBorder="1" applyAlignment="1">
      <alignment vertical="center"/>
    </xf>
    <xf numFmtId="0" fontId="0" fillId="0" borderId="2" xfId="0" applyBorder="1" applyAlignment="1">
      <alignment vertical="center"/>
    </xf>
    <xf numFmtId="0" fontId="1" fillId="0" borderId="2" xfId="0" applyFont="1" applyBorder="1" applyAlignment="1">
      <alignment vertical="center"/>
    </xf>
    <xf numFmtId="14" fontId="0" fillId="0" borderId="2" xfId="0" applyNumberFormat="1" applyBorder="1" applyAlignment="1">
      <alignment vertical="center" wrapText="1"/>
    </xf>
    <xf numFmtId="0" fontId="0" fillId="0" borderId="0" xfId="0" applyAlignment="1">
      <alignment horizontal="left" vertical="center" wrapText="1"/>
    </xf>
    <xf numFmtId="4" fontId="3" fillId="0" borderId="2" xfId="0" applyNumberFormat="1" applyFont="1" applyBorder="1" applyAlignment="1">
      <alignment horizontal="right" vertical="center"/>
    </xf>
    <xf numFmtId="164" fontId="0" fillId="0" borderId="2" xfId="0" applyNumberForma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7C1F0-A317-4934-80A5-2E201B61E555}">
  <dimension ref="A1:P46"/>
  <sheetViews>
    <sheetView topLeftCell="A34" workbookViewId="0">
      <selection activeCell="O43" sqref="O43"/>
    </sheetView>
  </sheetViews>
  <sheetFormatPr defaultRowHeight="15" x14ac:dyDescent="0.25"/>
  <cols>
    <col min="1" max="2" width="11.28515625" customWidth="1"/>
    <col min="3" max="3" width="20.140625" customWidth="1"/>
    <col min="4" max="4" width="18.140625" customWidth="1"/>
    <col min="5" max="5" width="8.7109375" customWidth="1"/>
    <col min="6" max="6" width="20.7109375" customWidth="1"/>
    <col min="7" max="7" width="13.85546875" style="4" customWidth="1"/>
    <col min="8" max="8" width="13.85546875" style="3" customWidth="1"/>
    <col min="9" max="9" width="17.28515625" style="13" customWidth="1"/>
    <col min="10" max="10" width="10.7109375" customWidth="1"/>
    <col min="11" max="11" width="10.28515625" customWidth="1"/>
    <col min="12" max="12" width="12.28515625" customWidth="1"/>
    <col min="13" max="13" width="13.5703125" customWidth="1"/>
    <col min="14" max="14" width="10.85546875" customWidth="1"/>
    <col min="15" max="15" width="12.5703125" customWidth="1"/>
    <col min="16" max="16" width="13.28515625" customWidth="1"/>
  </cols>
  <sheetData>
    <row r="1" spans="1:16" x14ac:dyDescent="0.25">
      <c r="A1" s="29" t="s">
        <v>0</v>
      </c>
      <c r="B1" s="29" t="s">
        <v>1</v>
      </c>
      <c r="C1" s="29" t="s">
        <v>2</v>
      </c>
      <c r="D1" s="24" t="s">
        <v>3</v>
      </c>
      <c r="E1" s="30" t="s">
        <v>4</v>
      </c>
      <c r="F1" s="23" t="s">
        <v>5</v>
      </c>
      <c r="G1" s="25" t="s">
        <v>6</v>
      </c>
      <c r="H1" s="27" t="s">
        <v>7</v>
      </c>
      <c r="I1" s="23" t="s">
        <v>8</v>
      </c>
      <c r="J1" s="23" t="s">
        <v>9</v>
      </c>
      <c r="K1" s="23" t="s">
        <v>10</v>
      </c>
      <c r="L1" s="30" t="s">
        <v>11</v>
      </c>
      <c r="M1" s="19" t="s">
        <v>12</v>
      </c>
      <c r="N1" s="20"/>
      <c r="O1" s="21" t="s">
        <v>13</v>
      </c>
      <c r="P1" s="23" t="s">
        <v>14</v>
      </c>
    </row>
    <row r="2" spans="1:16" ht="76.5" customHeight="1" x14ac:dyDescent="0.25">
      <c r="A2" s="22"/>
      <c r="B2" s="22"/>
      <c r="C2" s="22"/>
      <c r="D2" s="24"/>
      <c r="E2" s="30"/>
      <c r="F2" s="24"/>
      <c r="G2" s="26"/>
      <c r="H2" s="28"/>
      <c r="I2" s="24"/>
      <c r="J2" s="24"/>
      <c r="K2" s="24"/>
      <c r="L2" s="31"/>
      <c r="M2" s="1" t="s">
        <v>15</v>
      </c>
      <c r="N2" s="2" t="s">
        <v>16</v>
      </c>
      <c r="O2" s="22"/>
      <c r="P2" s="24"/>
    </row>
    <row r="3" spans="1:16" ht="29.45" customHeight="1" x14ac:dyDescent="0.25">
      <c r="A3" s="35" t="s">
        <v>22</v>
      </c>
      <c r="B3" s="9" t="s">
        <v>167</v>
      </c>
      <c r="C3" s="35" t="s">
        <v>18</v>
      </c>
      <c r="D3" s="35" t="s">
        <v>19</v>
      </c>
      <c r="E3" s="35">
        <v>1</v>
      </c>
      <c r="F3" s="35" t="s">
        <v>17</v>
      </c>
      <c r="G3" s="36" t="s">
        <v>220</v>
      </c>
      <c r="H3" s="37">
        <v>33180</v>
      </c>
      <c r="I3" s="5" t="s">
        <v>221</v>
      </c>
      <c r="J3" s="35" t="s">
        <v>20</v>
      </c>
      <c r="K3" s="35" t="s">
        <v>21</v>
      </c>
      <c r="L3" s="35" t="s">
        <v>220</v>
      </c>
      <c r="M3" s="38">
        <f>H3*119/100</f>
        <v>39484.199999999997</v>
      </c>
      <c r="N3" s="39"/>
      <c r="O3" s="38">
        <v>39484.199999999997</v>
      </c>
      <c r="P3" s="35" t="s">
        <v>353</v>
      </c>
    </row>
    <row r="4" spans="1:16" ht="43.9" customHeight="1" x14ac:dyDescent="0.25">
      <c r="A4" s="35" t="s">
        <v>22</v>
      </c>
      <c r="B4" s="35" t="s">
        <v>168</v>
      </c>
      <c r="C4" s="35" t="s">
        <v>24</v>
      </c>
      <c r="D4" s="35" t="s">
        <v>19</v>
      </c>
      <c r="E4" s="35">
        <v>1</v>
      </c>
      <c r="F4" s="35" t="s">
        <v>23</v>
      </c>
      <c r="G4" s="36" t="s">
        <v>220</v>
      </c>
      <c r="H4" s="37">
        <v>110776.22</v>
      </c>
      <c r="I4" s="5" t="s">
        <v>221</v>
      </c>
      <c r="J4" s="35" t="s">
        <v>20</v>
      </c>
      <c r="K4" s="35" t="s">
        <v>25</v>
      </c>
      <c r="L4" s="35" t="s">
        <v>220</v>
      </c>
      <c r="M4" s="38">
        <f t="shared" ref="M4:O46" si="0">H4*119/100</f>
        <v>131823.70180000001</v>
      </c>
      <c r="N4" s="39"/>
      <c r="O4" s="38">
        <v>131823.70000000001</v>
      </c>
      <c r="P4" s="35" t="s">
        <v>353</v>
      </c>
    </row>
    <row r="5" spans="1:16" ht="45" x14ac:dyDescent="0.25">
      <c r="A5" s="35" t="s">
        <v>22</v>
      </c>
      <c r="B5" s="35" t="s">
        <v>169</v>
      </c>
      <c r="C5" s="35" t="s">
        <v>27</v>
      </c>
      <c r="D5" s="39" t="s">
        <v>28</v>
      </c>
      <c r="E5" s="39">
        <v>6</v>
      </c>
      <c r="F5" s="35" t="s">
        <v>26</v>
      </c>
      <c r="G5" s="40" t="s">
        <v>220</v>
      </c>
      <c r="H5" s="38">
        <v>134500</v>
      </c>
      <c r="I5" s="5" t="s">
        <v>221</v>
      </c>
      <c r="J5" s="39" t="s">
        <v>29</v>
      </c>
      <c r="K5" s="39" t="s">
        <v>30</v>
      </c>
      <c r="L5" s="35" t="s">
        <v>220</v>
      </c>
      <c r="M5" s="38">
        <f t="shared" si="0"/>
        <v>160055</v>
      </c>
      <c r="N5" s="39"/>
      <c r="O5" s="38">
        <v>160055</v>
      </c>
      <c r="P5" s="35" t="s">
        <v>353</v>
      </c>
    </row>
    <row r="6" spans="1:16" ht="45" x14ac:dyDescent="0.25">
      <c r="A6" s="35" t="s">
        <v>22</v>
      </c>
      <c r="B6" s="35" t="s">
        <v>170</v>
      </c>
      <c r="C6" s="35" t="s">
        <v>27</v>
      </c>
      <c r="D6" s="35" t="s">
        <v>19</v>
      </c>
      <c r="E6" s="39">
        <v>60</v>
      </c>
      <c r="F6" s="39" t="s">
        <v>31</v>
      </c>
      <c r="G6" s="40" t="s">
        <v>220</v>
      </c>
      <c r="H6" s="38">
        <v>43791</v>
      </c>
      <c r="I6" s="5" t="s">
        <v>221</v>
      </c>
      <c r="J6" s="39" t="s">
        <v>32</v>
      </c>
      <c r="K6" s="39" t="s">
        <v>25</v>
      </c>
      <c r="L6" s="35" t="s">
        <v>220</v>
      </c>
      <c r="M6" s="38">
        <f>H6*119/100</f>
        <v>52111.29</v>
      </c>
      <c r="N6" s="39"/>
      <c r="O6" s="38">
        <v>52111.29</v>
      </c>
      <c r="P6" s="35" t="s">
        <v>353</v>
      </c>
    </row>
    <row r="7" spans="1:16" ht="45" x14ac:dyDescent="0.25">
      <c r="A7" s="35" t="s">
        <v>83</v>
      </c>
      <c r="B7" s="35" t="s">
        <v>171</v>
      </c>
      <c r="C7" s="35" t="s">
        <v>34</v>
      </c>
      <c r="D7" s="39" t="s">
        <v>28</v>
      </c>
      <c r="E7" s="39">
        <v>9</v>
      </c>
      <c r="F7" s="35" t="s">
        <v>33</v>
      </c>
      <c r="G7" s="40" t="s">
        <v>220</v>
      </c>
      <c r="H7" s="38">
        <v>37344.6</v>
      </c>
      <c r="I7" s="5" t="s">
        <v>221</v>
      </c>
      <c r="J7" s="39" t="s">
        <v>35</v>
      </c>
      <c r="K7" s="39" t="s">
        <v>36</v>
      </c>
      <c r="L7" s="35" t="s">
        <v>220</v>
      </c>
      <c r="M7" s="38">
        <f t="shared" si="0"/>
        <v>44440.073999999993</v>
      </c>
      <c r="N7" s="39"/>
      <c r="O7" s="38">
        <v>44440.07</v>
      </c>
      <c r="P7" s="35" t="s">
        <v>353</v>
      </c>
    </row>
    <row r="8" spans="1:16" ht="45" x14ac:dyDescent="0.25">
      <c r="A8" s="35" t="s">
        <v>83</v>
      </c>
      <c r="B8" s="35" t="s">
        <v>172</v>
      </c>
      <c r="C8" s="35" t="s">
        <v>34</v>
      </c>
      <c r="D8" s="39" t="s">
        <v>28</v>
      </c>
      <c r="E8" s="39">
        <v>9</v>
      </c>
      <c r="F8" s="35" t="s">
        <v>37</v>
      </c>
      <c r="G8" s="40" t="s">
        <v>220</v>
      </c>
      <c r="H8" s="38">
        <v>33065.519999999997</v>
      </c>
      <c r="I8" s="5" t="s">
        <v>221</v>
      </c>
      <c r="J8" s="39" t="s">
        <v>35</v>
      </c>
      <c r="K8" s="39" t="s">
        <v>36</v>
      </c>
      <c r="L8" s="35" t="s">
        <v>220</v>
      </c>
      <c r="M8" s="38">
        <f t="shared" si="0"/>
        <v>39347.968799999995</v>
      </c>
      <c r="N8" s="39"/>
      <c r="O8" s="38">
        <v>39347.97</v>
      </c>
      <c r="P8" s="35" t="s">
        <v>353</v>
      </c>
    </row>
    <row r="9" spans="1:16" ht="45" x14ac:dyDescent="0.25">
      <c r="A9" s="35" t="s">
        <v>22</v>
      </c>
      <c r="B9" s="35" t="s">
        <v>173</v>
      </c>
      <c r="C9" s="35" t="s">
        <v>27</v>
      </c>
      <c r="D9" s="35" t="s">
        <v>19</v>
      </c>
      <c r="E9" s="35">
        <v>26</v>
      </c>
      <c r="F9" s="35" t="s">
        <v>38</v>
      </c>
      <c r="G9" s="36" t="s">
        <v>220</v>
      </c>
      <c r="H9" s="37">
        <v>28050</v>
      </c>
      <c r="I9" s="5" t="s">
        <v>221</v>
      </c>
      <c r="J9" s="35" t="s">
        <v>39</v>
      </c>
      <c r="K9" s="35" t="s">
        <v>30</v>
      </c>
      <c r="L9" s="35" t="s">
        <v>220</v>
      </c>
      <c r="M9" s="38">
        <f t="shared" si="0"/>
        <v>33379.5</v>
      </c>
      <c r="N9" s="39"/>
      <c r="O9" s="38">
        <v>33379.5</v>
      </c>
      <c r="P9" s="35" t="s">
        <v>353</v>
      </c>
    </row>
    <row r="10" spans="1:16" ht="45" x14ac:dyDescent="0.25">
      <c r="A10" s="35" t="s">
        <v>22</v>
      </c>
      <c r="B10" s="35" t="s">
        <v>174</v>
      </c>
      <c r="C10" s="35" t="s">
        <v>27</v>
      </c>
      <c r="D10" s="35" t="s">
        <v>19</v>
      </c>
      <c r="E10" s="35">
        <v>26</v>
      </c>
      <c r="F10" s="35" t="s">
        <v>38</v>
      </c>
      <c r="G10" s="36" t="s">
        <v>220</v>
      </c>
      <c r="H10" s="37">
        <v>24550</v>
      </c>
      <c r="I10" s="5" t="s">
        <v>221</v>
      </c>
      <c r="J10" s="35" t="s">
        <v>40</v>
      </c>
      <c r="K10" s="35" t="s">
        <v>25</v>
      </c>
      <c r="L10" s="35" t="s">
        <v>220</v>
      </c>
      <c r="M10" s="38">
        <f t="shared" si="0"/>
        <v>29214.5</v>
      </c>
      <c r="N10" s="39"/>
      <c r="O10" s="38">
        <v>29214.5</v>
      </c>
      <c r="P10" s="35" t="s">
        <v>353</v>
      </c>
    </row>
    <row r="11" spans="1:16" ht="45" x14ac:dyDescent="0.25">
      <c r="A11" s="35" t="s">
        <v>22</v>
      </c>
      <c r="B11" s="35" t="s">
        <v>175</v>
      </c>
      <c r="C11" s="35" t="s">
        <v>27</v>
      </c>
      <c r="D11" s="35" t="s">
        <v>28</v>
      </c>
      <c r="E11" s="35">
        <v>4</v>
      </c>
      <c r="F11" s="35" t="s">
        <v>41</v>
      </c>
      <c r="G11" s="36" t="s">
        <v>220</v>
      </c>
      <c r="H11" s="37">
        <v>115815</v>
      </c>
      <c r="I11" s="5" t="s">
        <v>221</v>
      </c>
      <c r="J11" s="35" t="s">
        <v>40</v>
      </c>
      <c r="K11" s="35" t="s">
        <v>30</v>
      </c>
      <c r="L11" s="35" t="s">
        <v>220</v>
      </c>
      <c r="M11" s="38">
        <f t="shared" si="0"/>
        <v>137819.85</v>
      </c>
      <c r="N11" s="39"/>
      <c r="O11" s="38">
        <v>137819.85</v>
      </c>
      <c r="P11" s="35" t="s">
        <v>353</v>
      </c>
    </row>
    <row r="12" spans="1:16" ht="45" x14ac:dyDescent="0.25">
      <c r="A12" s="35" t="s">
        <v>22</v>
      </c>
      <c r="B12" s="35" t="s">
        <v>176</v>
      </c>
      <c r="C12" s="35" t="s">
        <v>27</v>
      </c>
      <c r="D12" s="35" t="s">
        <v>28</v>
      </c>
      <c r="E12" s="35">
        <v>4</v>
      </c>
      <c r="F12" s="35" t="s">
        <v>38</v>
      </c>
      <c r="G12" s="36" t="s">
        <v>220</v>
      </c>
      <c r="H12" s="37">
        <v>205400</v>
      </c>
      <c r="I12" s="5" t="s">
        <v>221</v>
      </c>
      <c r="J12" s="35" t="s">
        <v>40</v>
      </c>
      <c r="K12" s="35" t="s">
        <v>30</v>
      </c>
      <c r="L12" s="35" t="s">
        <v>220</v>
      </c>
      <c r="M12" s="38">
        <f t="shared" si="0"/>
        <v>244426</v>
      </c>
      <c r="N12" s="39"/>
      <c r="O12" s="38">
        <v>244426</v>
      </c>
      <c r="P12" s="35" t="s">
        <v>353</v>
      </c>
    </row>
    <row r="13" spans="1:16" ht="45" x14ac:dyDescent="0.25">
      <c r="A13" s="35" t="s">
        <v>22</v>
      </c>
      <c r="B13" s="35" t="s">
        <v>177</v>
      </c>
      <c r="C13" s="35" t="s">
        <v>27</v>
      </c>
      <c r="D13" s="35" t="s">
        <v>28</v>
      </c>
      <c r="E13" s="35">
        <v>4</v>
      </c>
      <c r="F13" s="35" t="s">
        <v>42</v>
      </c>
      <c r="G13" s="36" t="s">
        <v>220</v>
      </c>
      <c r="H13" s="37">
        <v>87350</v>
      </c>
      <c r="I13" s="5" t="s">
        <v>221</v>
      </c>
      <c r="J13" s="35" t="s">
        <v>40</v>
      </c>
      <c r="K13" s="35" t="s">
        <v>30</v>
      </c>
      <c r="L13" s="35" t="s">
        <v>220</v>
      </c>
      <c r="M13" s="38">
        <f t="shared" si="0"/>
        <v>103946.5</v>
      </c>
      <c r="N13" s="39"/>
      <c r="O13" s="38">
        <v>103946.5</v>
      </c>
      <c r="P13" s="35" t="s">
        <v>353</v>
      </c>
    </row>
    <row r="14" spans="1:16" ht="45" x14ac:dyDescent="0.25">
      <c r="A14" s="35" t="s">
        <v>22</v>
      </c>
      <c r="B14" s="35" t="s">
        <v>178</v>
      </c>
      <c r="C14" s="35" t="s">
        <v>27</v>
      </c>
      <c r="D14" s="35" t="s">
        <v>19</v>
      </c>
      <c r="E14" s="35">
        <v>60</v>
      </c>
      <c r="F14" s="35" t="s">
        <v>43</v>
      </c>
      <c r="G14" s="36" t="s">
        <v>220</v>
      </c>
      <c r="H14" s="37">
        <v>51000</v>
      </c>
      <c r="I14" s="5" t="s">
        <v>221</v>
      </c>
      <c r="J14" s="35" t="s">
        <v>40</v>
      </c>
      <c r="K14" s="35" t="s">
        <v>25</v>
      </c>
      <c r="L14" s="35" t="s">
        <v>220</v>
      </c>
      <c r="M14" s="38">
        <f t="shared" si="0"/>
        <v>60690</v>
      </c>
      <c r="N14" s="39"/>
      <c r="O14" s="38">
        <v>60690</v>
      </c>
      <c r="P14" s="35" t="s">
        <v>353</v>
      </c>
    </row>
    <row r="15" spans="1:16" ht="45" x14ac:dyDescent="0.25">
      <c r="A15" s="35" t="s">
        <v>22</v>
      </c>
      <c r="B15" s="35" t="s">
        <v>179</v>
      </c>
      <c r="C15" s="35" t="s">
        <v>44</v>
      </c>
      <c r="D15" s="35" t="s">
        <v>19</v>
      </c>
      <c r="E15" s="35">
        <v>2</v>
      </c>
      <c r="F15" s="35" t="s">
        <v>38</v>
      </c>
      <c r="G15" s="36" t="s">
        <v>220</v>
      </c>
      <c r="H15" s="37">
        <v>39735</v>
      </c>
      <c r="I15" s="5" t="s">
        <v>221</v>
      </c>
      <c r="J15" s="35" t="s">
        <v>45</v>
      </c>
      <c r="K15" s="35" t="s">
        <v>25</v>
      </c>
      <c r="L15" s="35" t="s">
        <v>220</v>
      </c>
      <c r="M15" s="38">
        <f t="shared" si="0"/>
        <v>47284.65</v>
      </c>
      <c r="N15" s="39"/>
      <c r="O15" s="38">
        <v>47284.65</v>
      </c>
      <c r="P15" s="35" t="s">
        <v>353</v>
      </c>
    </row>
    <row r="16" spans="1:16" ht="60" x14ac:dyDescent="0.25">
      <c r="A16" s="35" t="s">
        <v>22</v>
      </c>
      <c r="B16" s="35" t="s">
        <v>180</v>
      </c>
      <c r="C16" s="35" t="s">
        <v>46</v>
      </c>
      <c r="D16" s="35" t="s">
        <v>19</v>
      </c>
      <c r="E16" s="35">
        <v>2</v>
      </c>
      <c r="F16" s="35" t="s">
        <v>38</v>
      </c>
      <c r="G16" s="36" t="s">
        <v>220</v>
      </c>
      <c r="H16" s="37">
        <v>26300</v>
      </c>
      <c r="I16" s="5" t="s">
        <v>221</v>
      </c>
      <c r="J16" s="35" t="s">
        <v>45</v>
      </c>
      <c r="K16" s="35" t="s">
        <v>25</v>
      </c>
      <c r="L16" s="35" t="s">
        <v>220</v>
      </c>
      <c r="M16" s="38">
        <f t="shared" si="0"/>
        <v>31297</v>
      </c>
      <c r="N16" s="39"/>
      <c r="O16" s="38">
        <v>31297</v>
      </c>
      <c r="P16" s="35" t="s">
        <v>353</v>
      </c>
    </row>
    <row r="17" spans="1:16" ht="45" x14ac:dyDescent="0.25">
      <c r="A17" s="35" t="s">
        <v>22</v>
      </c>
      <c r="B17" s="35" t="s">
        <v>181</v>
      </c>
      <c r="C17" s="35" t="s">
        <v>48</v>
      </c>
      <c r="D17" s="35" t="s">
        <v>19</v>
      </c>
      <c r="E17" s="35">
        <v>9</v>
      </c>
      <c r="F17" s="35" t="s">
        <v>47</v>
      </c>
      <c r="G17" s="36" t="s">
        <v>220</v>
      </c>
      <c r="H17" s="37">
        <v>169800</v>
      </c>
      <c r="I17" s="5" t="s">
        <v>221</v>
      </c>
      <c r="J17" s="35" t="s">
        <v>45</v>
      </c>
      <c r="K17" s="35" t="s">
        <v>25</v>
      </c>
      <c r="L17" s="35" t="s">
        <v>220</v>
      </c>
      <c r="M17" s="38">
        <f t="shared" si="0"/>
        <v>202062</v>
      </c>
      <c r="N17" s="39"/>
      <c r="O17" s="38">
        <v>202062</v>
      </c>
      <c r="P17" s="35" t="s">
        <v>353</v>
      </c>
    </row>
    <row r="18" spans="1:16" ht="45" x14ac:dyDescent="0.25">
      <c r="A18" s="35" t="s">
        <v>22</v>
      </c>
      <c r="B18" s="35" t="s">
        <v>182</v>
      </c>
      <c r="C18" s="35" t="s">
        <v>27</v>
      </c>
      <c r="D18" s="35" t="s">
        <v>19</v>
      </c>
      <c r="E18" s="35">
        <v>9</v>
      </c>
      <c r="F18" s="35" t="s">
        <v>38</v>
      </c>
      <c r="G18" s="36" t="s">
        <v>220</v>
      </c>
      <c r="H18" s="37">
        <v>153127</v>
      </c>
      <c r="I18" s="5" t="s">
        <v>221</v>
      </c>
      <c r="J18" s="35" t="s">
        <v>45</v>
      </c>
      <c r="K18" s="35" t="s">
        <v>25</v>
      </c>
      <c r="L18" s="35" t="s">
        <v>220</v>
      </c>
      <c r="M18" s="38">
        <f t="shared" si="0"/>
        <v>182221.13</v>
      </c>
      <c r="N18" s="39"/>
      <c r="O18" s="38">
        <v>182221.13</v>
      </c>
      <c r="P18" s="35" t="s">
        <v>353</v>
      </c>
    </row>
    <row r="19" spans="1:16" ht="45" x14ac:dyDescent="0.25">
      <c r="A19" s="35" t="s">
        <v>22</v>
      </c>
      <c r="B19" s="35" t="s">
        <v>183</v>
      </c>
      <c r="C19" s="35" t="s">
        <v>50</v>
      </c>
      <c r="D19" s="35" t="s">
        <v>28</v>
      </c>
      <c r="E19" s="35">
        <v>1</v>
      </c>
      <c r="F19" s="35" t="s">
        <v>49</v>
      </c>
      <c r="G19" s="36" t="s">
        <v>220</v>
      </c>
      <c r="H19" s="37">
        <v>803346</v>
      </c>
      <c r="I19" s="5" t="s">
        <v>221</v>
      </c>
      <c r="J19" s="35" t="s">
        <v>45</v>
      </c>
      <c r="K19" s="35" t="s">
        <v>36</v>
      </c>
      <c r="L19" s="35" t="s">
        <v>220</v>
      </c>
      <c r="M19" s="38">
        <f t="shared" si="0"/>
        <v>955981.74</v>
      </c>
      <c r="N19" s="39"/>
      <c r="O19" s="38">
        <v>955981.74</v>
      </c>
      <c r="P19" s="35" t="s">
        <v>353</v>
      </c>
    </row>
    <row r="20" spans="1:16" ht="45" x14ac:dyDescent="0.25">
      <c r="A20" s="35" t="s">
        <v>22</v>
      </c>
      <c r="B20" s="35" t="s">
        <v>184</v>
      </c>
      <c r="C20" s="35" t="s">
        <v>52</v>
      </c>
      <c r="D20" s="35" t="s">
        <v>19</v>
      </c>
      <c r="E20" s="35">
        <v>6</v>
      </c>
      <c r="F20" s="35" t="s">
        <v>51</v>
      </c>
      <c r="G20" s="36" t="s">
        <v>220</v>
      </c>
      <c r="H20" s="37">
        <v>113580</v>
      </c>
      <c r="I20" s="5" t="s">
        <v>221</v>
      </c>
      <c r="J20" s="35" t="s">
        <v>53</v>
      </c>
      <c r="K20" s="35" t="s">
        <v>30</v>
      </c>
      <c r="L20" s="35" t="s">
        <v>220</v>
      </c>
      <c r="M20" s="38">
        <f t="shared" si="0"/>
        <v>135160.20000000001</v>
      </c>
      <c r="N20" s="39"/>
      <c r="O20" s="38">
        <v>135160.20000000001</v>
      </c>
      <c r="P20" s="35" t="s">
        <v>353</v>
      </c>
    </row>
    <row r="21" spans="1:16" ht="45" x14ac:dyDescent="0.25">
      <c r="A21" s="35" t="s">
        <v>22</v>
      </c>
      <c r="B21" s="35" t="s">
        <v>185</v>
      </c>
      <c r="C21" s="35" t="s">
        <v>27</v>
      </c>
      <c r="D21" s="35" t="s">
        <v>19</v>
      </c>
      <c r="E21" s="35">
        <v>32</v>
      </c>
      <c r="F21" s="35" t="s">
        <v>54</v>
      </c>
      <c r="G21" s="36" t="s">
        <v>220</v>
      </c>
      <c r="H21" s="37">
        <v>97590</v>
      </c>
      <c r="I21" s="5" t="s">
        <v>221</v>
      </c>
      <c r="J21" s="35" t="s">
        <v>53</v>
      </c>
      <c r="K21" s="35" t="s">
        <v>30</v>
      </c>
      <c r="L21" s="35" t="s">
        <v>220</v>
      </c>
      <c r="M21" s="38">
        <f t="shared" si="0"/>
        <v>116132.1</v>
      </c>
      <c r="N21" s="39"/>
      <c r="O21" s="38">
        <v>116132.1</v>
      </c>
      <c r="P21" s="35" t="s">
        <v>353</v>
      </c>
    </row>
    <row r="22" spans="1:16" ht="45" x14ac:dyDescent="0.25">
      <c r="A22" s="35" t="s">
        <v>22</v>
      </c>
      <c r="B22" s="35" t="s">
        <v>186</v>
      </c>
      <c r="C22" s="35" t="s">
        <v>27</v>
      </c>
      <c r="D22" s="35" t="s">
        <v>19</v>
      </c>
      <c r="E22" s="35">
        <v>9</v>
      </c>
      <c r="F22" s="35" t="s">
        <v>55</v>
      </c>
      <c r="G22" s="36" t="s">
        <v>220</v>
      </c>
      <c r="H22" s="37">
        <v>37500</v>
      </c>
      <c r="I22" s="5" t="s">
        <v>221</v>
      </c>
      <c r="J22" s="35" t="s">
        <v>53</v>
      </c>
      <c r="K22" s="35" t="s">
        <v>25</v>
      </c>
      <c r="L22" s="35" t="s">
        <v>220</v>
      </c>
      <c r="M22" s="38">
        <f t="shared" si="0"/>
        <v>44625</v>
      </c>
      <c r="N22" s="39"/>
      <c r="O22" s="38">
        <v>44625</v>
      </c>
      <c r="P22" s="35" t="s">
        <v>353</v>
      </c>
    </row>
    <row r="23" spans="1:16" ht="45" x14ac:dyDescent="0.25">
      <c r="A23" s="35" t="s">
        <v>22</v>
      </c>
      <c r="B23" s="35" t="s">
        <v>187</v>
      </c>
      <c r="C23" s="35" t="s">
        <v>50</v>
      </c>
      <c r="D23" s="35" t="s">
        <v>19</v>
      </c>
      <c r="E23" s="35">
        <v>17</v>
      </c>
      <c r="F23" s="35" t="s">
        <v>56</v>
      </c>
      <c r="G23" s="36" t="s">
        <v>220</v>
      </c>
      <c r="H23" s="37">
        <v>2193115.5499999998</v>
      </c>
      <c r="I23" s="5" t="s">
        <v>221</v>
      </c>
      <c r="J23" s="35" t="s">
        <v>57</v>
      </c>
      <c r="K23" s="35" t="s">
        <v>21</v>
      </c>
      <c r="L23" s="35" t="s">
        <v>220</v>
      </c>
      <c r="M23" s="38">
        <f t="shared" si="0"/>
        <v>2609807.5044999998</v>
      </c>
      <c r="N23" s="39"/>
      <c r="O23" s="38">
        <v>2609807.5</v>
      </c>
      <c r="P23" s="35" t="s">
        <v>353</v>
      </c>
    </row>
    <row r="24" spans="1:16" ht="45" x14ac:dyDescent="0.25">
      <c r="A24" s="35" t="s">
        <v>22</v>
      </c>
      <c r="B24" s="35" t="s">
        <v>188</v>
      </c>
      <c r="C24" s="35" t="s">
        <v>50</v>
      </c>
      <c r="D24" s="35" t="s">
        <v>19</v>
      </c>
      <c r="E24" s="35">
        <v>17</v>
      </c>
      <c r="F24" s="35" t="s">
        <v>58</v>
      </c>
      <c r="G24" s="36" t="s">
        <v>220</v>
      </c>
      <c r="H24" s="37">
        <v>178670</v>
      </c>
      <c r="I24" s="5" t="s">
        <v>221</v>
      </c>
      <c r="J24" s="35" t="s">
        <v>57</v>
      </c>
      <c r="K24" s="35" t="s">
        <v>21</v>
      </c>
      <c r="L24" s="35" t="s">
        <v>220</v>
      </c>
      <c r="M24" s="38">
        <f t="shared" si="0"/>
        <v>212617.3</v>
      </c>
      <c r="N24" s="39"/>
      <c r="O24" s="38">
        <v>212617.3</v>
      </c>
      <c r="P24" s="35" t="s">
        <v>353</v>
      </c>
    </row>
    <row r="25" spans="1:16" ht="45" x14ac:dyDescent="0.25">
      <c r="A25" s="35" t="s">
        <v>22</v>
      </c>
      <c r="B25" s="35" t="s">
        <v>189</v>
      </c>
      <c r="C25" s="35" t="s">
        <v>50</v>
      </c>
      <c r="D25" s="35" t="s">
        <v>19</v>
      </c>
      <c r="E25" s="35">
        <v>17</v>
      </c>
      <c r="F25" s="35" t="s">
        <v>59</v>
      </c>
      <c r="G25" s="36" t="s">
        <v>220</v>
      </c>
      <c r="H25" s="37">
        <v>105274</v>
      </c>
      <c r="I25" s="5" t="s">
        <v>221</v>
      </c>
      <c r="J25" s="35" t="s">
        <v>57</v>
      </c>
      <c r="K25" s="35" t="s">
        <v>21</v>
      </c>
      <c r="L25" s="35" t="s">
        <v>220</v>
      </c>
      <c r="M25" s="38">
        <f t="shared" si="0"/>
        <v>125276.06</v>
      </c>
      <c r="N25" s="39"/>
      <c r="O25" s="38">
        <v>125276.06</v>
      </c>
      <c r="P25" s="35" t="s">
        <v>353</v>
      </c>
    </row>
    <row r="26" spans="1:16" ht="45" x14ac:dyDescent="0.25">
      <c r="A26" s="35" t="s">
        <v>84</v>
      </c>
      <c r="B26" s="35" t="s">
        <v>190</v>
      </c>
      <c r="C26" s="35" t="s">
        <v>63</v>
      </c>
      <c r="D26" s="35" t="s">
        <v>28</v>
      </c>
      <c r="E26" s="35">
        <v>1</v>
      </c>
      <c r="F26" s="35" t="s">
        <v>60</v>
      </c>
      <c r="G26" s="36" t="s">
        <v>220</v>
      </c>
      <c r="H26" s="37">
        <v>216500</v>
      </c>
      <c r="I26" s="5" t="s">
        <v>221</v>
      </c>
      <c r="J26" s="35" t="s">
        <v>62</v>
      </c>
      <c r="K26" s="35" t="s">
        <v>61</v>
      </c>
      <c r="L26" s="35" t="s">
        <v>220</v>
      </c>
      <c r="M26" s="38">
        <f t="shared" si="0"/>
        <v>257635</v>
      </c>
      <c r="N26" s="39"/>
      <c r="O26" s="38">
        <v>257635</v>
      </c>
      <c r="P26" s="35" t="s">
        <v>353</v>
      </c>
    </row>
    <row r="27" spans="1:16" ht="45" x14ac:dyDescent="0.25">
      <c r="A27" s="35" t="s">
        <v>22</v>
      </c>
      <c r="B27" s="35" t="s">
        <v>191</v>
      </c>
      <c r="C27" s="35" t="s">
        <v>50</v>
      </c>
      <c r="D27" s="35" t="s">
        <v>19</v>
      </c>
      <c r="E27" s="35">
        <v>24</v>
      </c>
      <c r="F27" s="35" t="s">
        <v>64</v>
      </c>
      <c r="G27" s="36" t="s">
        <v>220</v>
      </c>
      <c r="H27" s="37">
        <v>151200</v>
      </c>
      <c r="I27" s="5" t="s">
        <v>221</v>
      </c>
      <c r="J27" s="35" t="s">
        <v>65</v>
      </c>
      <c r="K27" s="35" t="s">
        <v>30</v>
      </c>
      <c r="L27" s="35" t="s">
        <v>220</v>
      </c>
      <c r="M27" s="38">
        <f t="shared" si="0"/>
        <v>179928</v>
      </c>
      <c r="N27" s="39"/>
      <c r="O27" s="38">
        <v>179928</v>
      </c>
      <c r="P27" s="35" t="s">
        <v>353</v>
      </c>
    </row>
    <row r="28" spans="1:16" ht="45" x14ac:dyDescent="0.25">
      <c r="A28" s="35" t="s">
        <v>22</v>
      </c>
      <c r="B28" s="35" t="s">
        <v>192</v>
      </c>
      <c r="C28" s="35" t="s">
        <v>27</v>
      </c>
      <c r="D28" s="35" t="s">
        <v>19</v>
      </c>
      <c r="E28" s="35">
        <v>60</v>
      </c>
      <c r="F28" s="35" t="s">
        <v>66</v>
      </c>
      <c r="G28" s="36" t="s">
        <v>220</v>
      </c>
      <c r="H28" s="37">
        <v>219515.5</v>
      </c>
      <c r="I28" s="5" t="s">
        <v>221</v>
      </c>
      <c r="J28" s="35" t="s">
        <v>67</v>
      </c>
      <c r="K28" s="35" t="s">
        <v>30</v>
      </c>
      <c r="L28" s="35" t="s">
        <v>220</v>
      </c>
      <c r="M28" s="38">
        <f t="shared" si="0"/>
        <v>261223.44500000001</v>
      </c>
      <c r="N28" s="39"/>
      <c r="O28" s="38">
        <v>261223.45</v>
      </c>
      <c r="P28" s="35" t="s">
        <v>353</v>
      </c>
    </row>
    <row r="29" spans="1:16" ht="45" x14ac:dyDescent="0.25">
      <c r="A29" s="35" t="s">
        <v>22</v>
      </c>
      <c r="B29" s="35" t="s">
        <v>193</v>
      </c>
      <c r="C29" s="35" t="s">
        <v>50</v>
      </c>
      <c r="D29" s="35" t="s">
        <v>19</v>
      </c>
      <c r="E29" s="35">
        <v>8</v>
      </c>
      <c r="F29" s="35" t="s">
        <v>68</v>
      </c>
      <c r="G29" s="36" t="s">
        <v>220</v>
      </c>
      <c r="H29" s="37">
        <v>180000</v>
      </c>
      <c r="I29" s="5" t="s">
        <v>221</v>
      </c>
      <c r="J29" s="35" t="s">
        <v>67</v>
      </c>
      <c r="K29" s="35" t="s">
        <v>30</v>
      </c>
      <c r="L29" s="35" t="s">
        <v>220</v>
      </c>
      <c r="M29" s="38">
        <f t="shared" si="0"/>
        <v>214200</v>
      </c>
      <c r="N29" s="39"/>
      <c r="O29" s="38">
        <v>214200</v>
      </c>
      <c r="P29" s="35" t="s">
        <v>353</v>
      </c>
    </row>
    <row r="30" spans="1:16" ht="45" x14ac:dyDescent="0.25">
      <c r="A30" s="35" t="s">
        <v>22</v>
      </c>
      <c r="B30" s="35" t="s">
        <v>194</v>
      </c>
      <c r="C30" s="35" t="s">
        <v>50</v>
      </c>
      <c r="D30" s="35" t="s">
        <v>19</v>
      </c>
      <c r="E30" s="35">
        <v>8</v>
      </c>
      <c r="F30" s="35" t="s">
        <v>69</v>
      </c>
      <c r="G30" s="36" t="s">
        <v>220</v>
      </c>
      <c r="H30" s="37">
        <v>334924</v>
      </c>
      <c r="I30" s="5" t="s">
        <v>221</v>
      </c>
      <c r="J30" s="35" t="s">
        <v>70</v>
      </c>
      <c r="K30" s="35" t="s">
        <v>30</v>
      </c>
      <c r="L30" s="35" t="s">
        <v>220</v>
      </c>
      <c r="M30" s="38">
        <f t="shared" si="0"/>
        <v>398559.56</v>
      </c>
      <c r="N30" s="39"/>
      <c r="O30" s="38">
        <v>398559.56</v>
      </c>
      <c r="P30" s="35" t="s">
        <v>353</v>
      </c>
    </row>
    <row r="31" spans="1:16" ht="45" x14ac:dyDescent="0.25">
      <c r="A31" s="35" t="s">
        <v>22</v>
      </c>
      <c r="B31" s="35" t="s">
        <v>195</v>
      </c>
      <c r="C31" s="35" t="s">
        <v>50</v>
      </c>
      <c r="D31" s="35" t="s">
        <v>19</v>
      </c>
      <c r="E31" s="35">
        <v>10</v>
      </c>
      <c r="F31" s="35" t="s">
        <v>56</v>
      </c>
      <c r="G31" s="36" t="s">
        <v>220</v>
      </c>
      <c r="H31" s="37">
        <v>27540</v>
      </c>
      <c r="I31" s="5" t="s">
        <v>221</v>
      </c>
      <c r="J31" s="35" t="s">
        <v>71</v>
      </c>
      <c r="K31" s="35" t="s">
        <v>21</v>
      </c>
      <c r="L31" s="35" t="s">
        <v>220</v>
      </c>
      <c r="M31" s="38">
        <f t="shared" si="0"/>
        <v>32772.6</v>
      </c>
      <c r="N31" s="39"/>
      <c r="O31" s="38">
        <v>32772.6</v>
      </c>
      <c r="P31" s="35" t="s">
        <v>353</v>
      </c>
    </row>
    <row r="32" spans="1:16" ht="45" x14ac:dyDescent="0.25">
      <c r="A32" s="9" t="s">
        <v>22</v>
      </c>
      <c r="B32" s="10" t="s">
        <v>222</v>
      </c>
      <c r="C32" s="9" t="s">
        <v>223</v>
      </c>
      <c r="D32" s="9" t="s">
        <v>19</v>
      </c>
      <c r="E32" s="7">
        <v>16</v>
      </c>
      <c r="F32" s="9" t="s">
        <v>224</v>
      </c>
      <c r="G32" s="9" t="s">
        <v>220</v>
      </c>
      <c r="H32" s="32">
        <v>49238.399999999994</v>
      </c>
      <c r="I32" s="5" t="s">
        <v>225</v>
      </c>
      <c r="J32" s="12" t="s">
        <v>226</v>
      </c>
      <c r="K32" s="6" t="s">
        <v>25</v>
      </c>
      <c r="L32" s="35" t="s">
        <v>220</v>
      </c>
      <c r="M32" s="38">
        <f>H32*109/100</f>
        <v>53669.856</v>
      </c>
      <c r="N32" s="39"/>
      <c r="O32" s="38">
        <v>53669.86</v>
      </c>
      <c r="P32" s="35" t="s">
        <v>353</v>
      </c>
    </row>
    <row r="33" spans="1:16" ht="45" x14ac:dyDescent="0.25">
      <c r="A33" s="9" t="s">
        <v>22</v>
      </c>
      <c r="B33" s="5" t="s">
        <v>227</v>
      </c>
      <c r="C33" s="9" t="s">
        <v>223</v>
      </c>
      <c r="D33" s="9" t="s">
        <v>19</v>
      </c>
      <c r="E33" s="7">
        <v>18</v>
      </c>
      <c r="F33" s="9" t="s">
        <v>228</v>
      </c>
      <c r="G33" s="9" t="s">
        <v>220</v>
      </c>
      <c r="H33" s="33">
        <v>102312</v>
      </c>
      <c r="I33" s="5" t="s">
        <v>225</v>
      </c>
      <c r="J33" s="12" t="s">
        <v>226</v>
      </c>
      <c r="K33" s="6" t="s">
        <v>25</v>
      </c>
      <c r="L33" s="35" t="s">
        <v>220</v>
      </c>
      <c r="M33" s="38">
        <f t="shared" ref="M33:M42" si="1">H33*109/100</f>
        <v>111520.08</v>
      </c>
      <c r="N33" s="39"/>
      <c r="O33" s="38">
        <v>111520.08</v>
      </c>
      <c r="P33" s="35" t="s">
        <v>353</v>
      </c>
    </row>
    <row r="34" spans="1:16" ht="45" x14ac:dyDescent="0.25">
      <c r="A34" s="9" t="s">
        <v>22</v>
      </c>
      <c r="B34" s="5" t="s">
        <v>229</v>
      </c>
      <c r="C34" s="9" t="s">
        <v>223</v>
      </c>
      <c r="D34" s="9" t="s">
        <v>19</v>
      </c>
      <c r="E34" s="7">
        <v>16</v>
      </c>
      <c r="F34" s="9" t="s">
        <v>224</v>
      </c>
      <c r="G34" s="9" t="s">
        <v>220</v>
      </c>
      <c r="H34" s="33">
        <v>45558.000000000007</v>
      </c>
      <c r="I34" s="5" t="s">
        <v>225</v>
      </c>
      <c r="J34" s="12" t="s">
        <v>226</v>
      </c>
      <c r="K34" s="6" t="s">
        <v>25</v>
      </c>
      <c r="L34" s="35" t="s">
        <v>220</v>
      </c>
      <c r="M34" s="38">
        <f t="shared" si="1"/>
        <v>49658.220000000008</v>
      </c>
      <c r="N34" s="39"/>
      <c r="O34" s="38">
        <v>49658.22</v>
      </c>
      <c r="P34" s="35" t="s">
        <v>353</v>
      </c>
    </row>
    <row r="35" spans="1:16" ht="45" x14ac:dyDescent="0.25">
      <c r="A35" s="9" t="s">
        <v>22</v>
      </c>
      <c r="B35" s="11" t="s">
        <v>230</v>
      </c>
      <c r="C35" s="9" t="s">
        <v>223</v>
      </c>
      <c r="D35" s="9" t="s">
        <v>19</v>
      </c>
      <c r="E35" s="7">
        <v>18</v>
      </c>
      <c r="F35" s="9" t="s">
        <v>224</v>
      </c>
      <c r="G35" s="9" t="s">
        <v>220</v>
      </c>
      <c r="H35" s="34">
        <v>122916.6</v>
      </c>
      <c r="I35" s="5" t="s">
        <v>225</v>
      </c>
      <c r="J35" s="12" t="s">
        <v>226</v>
      </c>
      <c r="K35" s="6" t="s">
        <v>25</v>
      </c>
      <c r="L35" s="35" t="s">
        <v>220</v>
      </c>
      <c r="M35" s="38">
        <f t="shared" si="1"/>
        <v>133979.09400000001</v>
      </c>
      <c r="N35" s="39"/>
      <c r="O35" s="38">
        <v>133979.09</v>
      </c>
      <c r="P35" s="35" t="s">
        <v>353</v>
      </c>
    </row>
    <row r="36" spans="1:16" ht="45" x14ac:dyDescent="0.25">
      <c r="A36" s="9" t="s">
        <v>22</v>
      </c>
      <c r="B36" s="5" t="s">
        <v>231</v>
      </c>
      <c r="C36" s="9" t="s">
        <v>223</v>
      </c>
      <c r="D36" s="9" t="s">
        <v>19</v>
      </c>
      <c r="E36" s="7">
        <v>23</v>
      </c>
      <c r="F36" s="9" t="s">
        <v>224</v>
      </c>
      <c r="G36" s="9" t="s">
        <v>220</v>
      </c>
      <c r="H36" s="33">
        <v>25392.9</v>
      </c>
      <c r="I36" s="5" t="s">
        <v>225</v>
      </c>
      <c r="J36" s="12" t="s">
        <v>226</v>
      </c>
      <c r="K36" s="6" t="s">
        <v>25</v>
      </c>
      <c r="L36" s="35" t="s">
        <v>220</v>
      </c>
      <c r="M36" s="38">
        <f t="shared" si="1"/>
        <v>27678.261000000002</v>
      </c>
      <c r="N36" s="39"/>
      <c r="O36" s="38">
        <v>27678.26</v>
      </c>
      <c r="P36" s="35" t="s">
        <v>353</v>
      </c>
    </row>
    <row r="37" spans="1:16" ht="45" x14ac:dyDescent="0.25">
      <c r="A37" s="9" t="s">
        <v>22</v>
      </c>
      <c r="B37" s="5" t="s">
        <v>232</v>
      </c>
      <c r="C37" s="9" t="s">
        <v>223</v>
      </c>
      <c r="D37" s="9" t="s">
        <v>19</v>
      </c>
      <c r="E37" s="7">
        <v>16</v>
      </c>
      <c r="F37" s="9" t="s">
        <v>233</v>
      </c>
      <c r="G37" s="9" t="s">
        <v>220</v>
      </c>
      <c r="H37" s="8">
        <v>30165</v>
      </c>
      <c r="I37" s="5" t="s">
        <v>225</v>
      </c>
      <c r="J37" s="12" t="s">
        <v>226</v>
      </c>
      <c r="K37" s="6" t="s">
        <v>25</v>
      </c>
      <c r="L37" s="35" t="s">
        <v>220</v>
      </c>
      <c r="M37" s="38">
        <f t="shared" si="1"/>
        <v>32879.85</v>
      </c>
      <c r="N37" s="39"/>
      <c r="O37" s="38">
        <v>32879.85</v>
      </c>
      <c r="P37" s="35" t="s">
        <v>353</v>
      </c>
    </row>
    <row r="38" spans="1:16" ht="45" x14ac:dyDescent="0.25">
      <c r="A38" s="9" t="s">
        <v>22</v>
      </c>
      <c r="B38" s="5" t="s">
        <v>234</v>
      </c>
      <c r="C38" s="9" t="s">
        <v>223</v>
      </c>
      <c r="D38" s="9" t="s">
        <v>19</v>
      </c>
      <c r="E38" s="7">
        <v>18</v>
      </c>
      <c r="F38" s="9" t="s">
        <v>235</v>
      </c>
      <c r="G38" s="9" t="s">
        <v>220</v>
      </c>
      <c r="H38" s="33">
        <v>29984.5</v>
      </c>
      <c r="I38" s="5" t="s">
        <v>225</v>
      </c>
      <c r="J38" s="12" t="s">
        <v>236</v>
      </c>
      <c r="K38" s="6" t="s">
        <v>25</v>
      </c>
      <c r="L38" s="35" t="s">
        <v>220</v>
      </c>
      <c r="M38" s="38">
        <f t="shared" si="1"/>
        <v>32683.105</v>
      </c>
      <c r="N38" s="39"/>
      <c r="O38" s="38">
        <v>32683.11</v>
      </c>
      <c r="P38" s="35" t="s">
        <v>353</v>
      </c>
    </row>
    <row r="39" spans="1:16" ht="45" x14ac:dyDescent="0.25">
      <c r="A39" s="9" t="s">
        <v>22</v>
      </c>
      <c r="B39" s="5" t="s">
        <v>237</v>
      </c>
      <c r="C39" s="9" t="s">
        <v>223</v>
      </c>
      <c r="D39" s="9" t="s">
        <v>19</v>
      </c>
      <c r="E39" s="7">
        <v>23</v>
      </c>
      <c r="F39" s="9" t="s">
        <v>233</v>
      </c>
      <c r="G39" s="9" t="s">
        <v>220</v>
      </c>
      <c r="H39" s="33">
        <v>51880.639999999999</v>
      </c>
      <c r="I39" s="5" t="s">
        <v>225</v>
      </c>
      <c r="J39" s="12" t="s">
        <v>236</v>
      </c>
      <c r="K39" s="6" t="s">
        <v>25</v>
      </c>
      <c r="L39" s="35" t="s">
        <v>220</v>
      </c>
      <c r="M39" s="38">
        <f t="shared" si="1"/>
        <v>56549.897599999997</v>
      </c>
      <c r="N39" s="39"/>
      <c r="O39" s="38">
        <v>56549.9</v>
      </c>
      <c r="P39" s="35" t="s">
        <v>353</v>
      </c>
    </row>
    <row r="40" spans="1:16" ht="45" x14ac:dyDescent="0.25">
      <c r="A40" s="9" t="s">
        <v>22</v>
      </c>
      <c r="B40" s="5" t="s">
        <v>238</v>
      </c>
      <c r="C40" s="9" t="s">
        <v>223</v>
      </c>
      <c r="D40" s="9" t="s">
        <v>19</v>
      </c>
      <c r="E40" s="7">
        <v>16</v>
      </c>
      <c r="F40" s="9" t="s">
        <v>224</v>
      </c>
      <c r="G40" s="9" t="s">
        <v>220</v>
      </c>
      <c r="H40" s="33">
        <v>413654.04</v>
      </c>
      <c r="I40" s="5" t="s">
        <v>225</v>
      </c>
      <c r="J40" s="12" t="s">
        <v>236</v>
      </c>
      <c r="K40" s="6" t="s">
        <v>25</v>
      </c>
      <c r="L40" s="35" t="s">
        <v>220</v>
      </c>
      <c r="M40" s="38">
        <f t="shared" si="1"/>
        <v>450882.90360000002</v>
      </c>
      <c r="N40" s="39"/>
      <c r="O40" s="38">
        <v>450882.9</v>
      </c>
      <c r="P40" s="35" t="s">
        <v>353</v>
      </c>
    </row>
    <row r="41" spans="1:16" ht="45" x14ac:dyDescent="0.25">
      <c r="A41" s="9" t="s">
        <v>22</v>
      </c>
      <c r="B41" s="5" t="s">
        <v>239</v>
      </c>
      <c r="C41" s="9" t="s">
        <v>223</v>
      </c>
      <c r="D41" s="9" t="s">
        <v>19</v>
      </c>
      <c r="E41" s="7">
        <v>18</v>
      </c>
      <c r="F41" s="9" t="s">
        <v>224</v>
      </c>
      <c r="G41" s="9" t="s">
        <v>220</v>
      </c>
      <c r="H41" s="33">
        <v>26426.720000000001</v>
      </c>
      <c r="I41" s="5" t="s">
        <v>225</v>
      </c>
      <c r="J41" s="12" t="s">
        <v>240</v>
      </c>
      <c r="K41" s="6" t="s">
        <v>25</v>
      </c>
      <c r="L41" s="35" t="s">
        <v>220</v>
      </c>
      <c r="M41" s="38">
        <f t="shared" si="1"/>
        <v>28805.124800000001</v>
      </c>
      <c r="N41" s="39"/>
      <c r="O41" s="38">
        <v>28805.119999999999</v>
      </c>
      <c r="P41" s="35" t="s">
        <v>353</v>
      </c>
    </row>
    <row r="42" spans="1:16" ht="45" x14ac:dyDescent="0.25">
      <c r="A42" s="9" t="s">
        <v>22</v>
      </c>
      <c r="B42" s="5" t="s">
        <v>241</v>
      </c>
      <c r="C42" s="9" t="s">
        <v>223</v>
      </c>
      <c r="D42" s="9" t="s">
        <v>19</v>
      </c>
      <c r="E42" s="7">
        <v>26</v>
      </c>
      <c r="F42" s="9" t="s">
        <v>242</v>
      </c>
      <c r="G42" s="9" t="s">
        <v>220</v>
      </c>
      <c r="H42" s="33">
        <v>152356.64000000001</v>
      </c>
      <c r="I42" s="5" t="s">
        <v>225</v>
      </c>
      <c r="J42" s="12" t="s">
        <v>62</v>
      </c>
      <c r="K42" s="6" t="s">
        <v>25</v>
      </c>
      <c r="L42" s="35" t="s">
        <v>220</v>
      </c>
      <c r="M42" s="38">
        <f t="shared" si="1"/>
        <v>166068.73760000002</v>
      </c>
      <c r="N42" s="39"/>
      <c r="O42" s="38">
        <v>166068.74</v>
      </c>
      <c r="P42" s="35" t="s">
        <v>353</v>
      </c>
    </row>
    <row r="43" spans="1:16" ht="40.9" customHeight="1" x14ac:dyDescent="0.25">
      <c r="A43" s="35" t="s">
        <v>83</v>
      </c>
      <c r="B43" s="35" t="s">
        <v>171</v>
      </c>
      <c r="C43" s="35" t="s">
        <v>336</v>
      </c>
      <c r="D43" s="35" t="s">
        <v>337</v>
      </c>
      <c r="E43" s="5">
        <v>1</v>
      </c>
      <c r="F43" s="39" t="s">
        <v>338</v>
      </c>
      <c r="G43" s="9" t="s">
        <v>220</v>
      </c>
      <c r="H43" s="38">
        <v>44440</v>
      </c>
      <c r="I43" s="5" t="s">
        <v>340</v>
      </c>
      <c r="J43" s="41">
        <v>45484</v>
      </c>
      <c r="K43" s="41">
        <v>45626</v>
      </c>
      <c r="L43" s="35" t="s">
        <v>220</v>
      </c>
      <c r="M43" s="38">
        <f t="shared" si="0"/>
        <v>52883.6</v>
      </c>
      <c r="N43" s="39"/>
      <c r="O43" s="38">
        <v>52883.6</v>
      </c>
      <c r="P43" s="35" t="s">
        <v>353</v>
      </c>
    </row>
    <row r="44" spans="1:16" ht="44.45" customHeight="1" x14ac:dyDescent="0.25">
      <c r="A44" s="35" t="s">
        <v>83</v>
      </c>
      <c r="B44" s="35" t="s">
        <v>172</v>
      </c>
      <c r="C44" s="35" t="s">
        <v>336</v>
      </c>
      <c r="D44" s="35" t="s">
        <v>337</v>
      </c>
      <c r="E44" s="5">
        <v>1</v>
      </c>
      <c r="F44" s="39" t="s">
        <v>341</v>
      </c>
      <c r="G44" s="9" t="s">
        <v>220</v>
      </c>
      <c r="H44" s="37">
        <v>39348</v>
      </c>
      <c r="I44" s="5" t="s">
        <v>340</v>
      </c>
      <c r="J44" s="41">
        <v>45484</v>
      </c>
      <c r="K44" s="41">
        <v>45626</v>
      </c>
      <c r="L44" s="35" t="s">
        <v>220</v>
      </c>
      <c r="M44" s="38">
        <f t="shared" si="0"/>
        <v>46824.12</v>
      </c>
      <c r="N44" s="39"/>
      <c r="O44" s="38">
        <v>46824.12</v>
      </c>
      <c r="P44" s="35" t="s">
        <v>353</v>
      </c>
    </row>
    <row r="45" spans="1:16" ht="45.6" customHeight="1" x14ac:dyDescent="0.25">
      <c r="A45" s="35" t="s">
        <v>22</v>
      </c>
      <c r="B45" s="35" t="s">
        <v>342</v>
      </c>
      <c r="C45" s="35" t="s">
        <v>336</v>
      </c>
      <c r="D45" s="35" t="s">
        <v>343</v>
      </c>
      <c r="E45" s="5">
        <v>1</v>
      </c>
      <c r="F45" s="39" t="s">
        <v>344</v>
      </c>
      <c r="G45" s="9" t="s">
        <v>220</v>
      </c>
      <c r="H45" s="37">
        <v>96112</v>
      </c>
      <c r="I45" s="5" t="s">
        <v>340</v>
      </c>
      <c r="J45" s="41">
        <v>45504</v>
      </c>
      <c r="K45" s="41">
        <v>45657</v>
      </c>
      <c r="L45" s="35" t="s">
        <v>220</v>
      </c>
      <c r="M45" s="38">
        <f t="shared" si="0"/>
        <v>114373.28</v>
      </c>
      <c r="N45" s="39"/>
      <c r="O45" s="38">
        <v>114373.28</v>
      </c>
      <c r="P45" s="35" t="s">
        <v>353</v>
      </c>
    </row>
    <row r="46" spans="1:16" ht="43.9" customHeight="1" x14ac:dyDescent="0.25">
      <c r="A46" s="35" t="s">
        <v>22</v>
      </c>
      <c r="B46" s="35" t="s">
        <v>345</v>
      </c>
      <c r="C46" s="35" t="s">
        <v>336</v>
      </c>
      <c r="D46" s="35" t="s">
        <v>343</v>
      </c>
      <c r="E46" s="5">
        <v>1</v>
      </c>
      <c r="F46" s="39" t="s">
        <v>344</v>
      </c>
      <c r="G46" s="9" t="s">
        <v>220</v>
      </c>
      <c r="H46" s="37">
        <v>83201</v>
      </c>
      <c r="I46" s="5" t="s">
        <v>340</v>
      </c>
      <c r="J46" s="41">
        <v>45504</v>
      </c>
      <c r="K46" s="41">
        <v>45657</v>
      </c>
      <c r="L46" s="35" t="s">
        <v>220</v>
      </c>
      <c r="M46" s="38">
        <f t="shared" si="0"/>
        <v>99009.19</v>
      </c>
      <c r="N46" s="39"/>
      <c r="O46" s="38">
        <v>99009.19</v>
      </c>
      <c r="P46" s="35" t="s">
        <v>353</v>
      </c>
    </row>
  </sheetData>
  <mergeCells count="15">
    <mergeCell ref="F1:F2"/>
    <mergeCell ref="A1:A2"/>
    <mergeCell ref="B1:B2"/>
    <mergeCell ref="C1:C2"/>
    <mergeCell ref="D1:D2"/>
    <mergeCell ref="E1:E2"/>
    <mergeCell ref="M1:N1"/>
    <mergeCell ref="O1:O2"/>
    <mergeCell ref="P1:P2"/>
    <mergeCell ref="G1:G2"/>
    <mergeCell ref="H1:H2"/>
    <mergeCell ref="I1:I2"/>
    <mergeCell ref="J1:J2"/>
    <mergeCell ref="K1:K2"/>
    <mergeCell ref="L1:L2"/>
  </mergeCells>
  <pageMargins left="0.7" right="0.7" top="0.75" bottom="0.75" header="0.3" footer="0.3"/>
  <pageSetup paperSize="9" scale="80" orientation="landscape" r:id="rId1"/>
  <ignoredErrors>
    <ignoredError sqref="M32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8B4B9-0678-4C0B-BA11-5C9368FFB628}">
  <dimension ref="A1:P97"/>
  <sheetViews>
    <sheetView topLeftCell="A86" workbookViewId="0">
      <selection activeCell="S96" sqref="S96"/>
    </sheetView>
  </sheetViews>
  <sheetFormatPr defaultRowHeight="15" x14ac:dyDescent="0.25"/>
  <cols>
    <col min="1" max="2" width="11.28515625" customWidth="1"/>
    <col min="3" max="3" width="21.140625" customWidth="1"/>
    <col min="4" max="4" width="18.140625" customWidth="1"/>
    <col min="5" max="5" width="10" customWidth="1"/>
    <col min="6" max="6" width="20.7109375" customWidth="1"/>
    <col min="7" max="7" width="13.85546875" style="4" customWidth="1"/>
    <col min="8" max="8" width="13.85546875" style="3" customWidth="1"/>
    <col min="9" max="9" width="17.42578125" customWidth="1"/>
    <col min="10" max="10" width="10.7109375" customWidth="1"/>
    <col min="11" max="11" width="10.28515625" customWidth="1"/>
    <col min="12" max="12" width="12.28515625" customWidth="1"/>
    <col min="13" max="13" width="12.140625" customWidth="1"/>
    <col min="14" max="14" width="11" customWidth="1"/>
    <col min="15" max="15" width="11.5703125" customWidth="1"/>
    <col min="16" max="16" width="13.28515625" customWidth="1"/>
  </cols>
  <sheetData>
    <row r="1" spans="1:16" x14ac:dyDescent="0.25">
      <c r="A1" s="29" t="s">
        <v>0</v>
      </c>
      <c r="B1" s="29" t="s">
        <v>1</v>
      </c>
      <c r="C1" s="29" t="s">
        <v>2</v>
      </c>
      <c r="D1" s="24" t="s">
        <v>3</v>
      </c>
      <c r="E1" s="30" t="s">
        <v>4</v>
      </c>
      <c r="F1" s="23" t="s">
        <v>5</v>
      </c>
      <c r="G1" s="25" t="s">
        <v>6</v>
      </c>
      <c r="H1" s="27" t="s">
        <v>7</v>
      </c>
      <c r="I1" s="23" t="s">
        <v>8</v>
      </c>
      <c r="J1" s="23" t="s">
        <v>9</v>
      </c>
      <c r="K1" s="23" t="s">
        <v>10</v>
      </c>
      <c r="L1" s="30" t="s">
        <v>11</v>
      </c>
      <c r="M1" s="19" t="s">
        <v>12</v>
      </c>
      <c r="N1" s="20"/>
      <c r="O1" s="21" t="s">
        <v>13</v>
      </c>
      <c r="P1" s="23" t="s">
        <v>14</v>
      </c>
    </row>
    <row r="2" spans="1:16" ht="76.5" customHeight="1" x14ac:dyDescent="0.25">
      <c r="A2" s="22"/>
      <c r="B2" s="22"/>
      <c r="C2" s="22"/>
      <c r="D2" s="24"/>
      <c r="E2" s="30"/>
      <c r="F2" s="24"/>
      <c r="G2" s="26"/>
      <c r="H2" s="28"/>
      <c r="I2" s="24"/>
      <c r="J2" s="24"/>
      <c r="K2" s="24"/>
      <c r="L2" s="31"/>
      <c r="M2" s="1" t="s">
        <v>15</v>
      </c>
      <c r="N2" s="2" t="s">
        <v>16</v>
      </c>
      <c r="O2" s="22"/>
      <c r="P2" s="24"/>
    </row>
    <row r="3" spans="1:16" ht="27.6" customHeight="1" x14ac:dyDescent="0.25">
      <c r="A3" s="35" t="s">
        <v>22</v>
      </c>
      <c r="B3" s="35" t="s">
        <v>124</v>
      </c>
      <c r="C3" s="35" t="s">
        <v>73</v>
      </c>
      <c r="D3" s="35" t="s">
        <v>19</v>
      </c>
      <c r="E3" s="35">
        <v>2</v>
      </c>
      <c r="F3" s="35" t="s">
        <v>72</v>
      </c>
      <c r="G3" s="36" t="s">
        <v>220</v>
      </c>
      <c r="H3" s="37">
        <v>288000</v>
      </c>
      <c r="I3" s="35" t="s">
        <v>221</v>
      </c>
      <c r="J3" s="35" t="s">
        <v>74</v>
      </c>
      <c r="K3" s="35" t="s">
        <v>30</v>
      </c>
      <c r="L3" s="35" t="s">
        <v>354</v>
      </c>
      <c r="M3" s="38">
        <f>H3*119/100</f>
        <v>342720</v>
      </c>
      <c r="N3" s="39"/>
      <c r="O3" s="38">
        <v>342720</v>
      </c>
      <c r="P3" s="35" t="s">
        <v>353</v>
      </c>
    </row>
    <row r="4" spans="1:16" ht="30" customHeight="1" x14ac:dyDescent="0.25">
      <c r="A4" s="35" t="s">
        <v>22</v>
      </c>
      <c r="B4" s="35" t="s">
        <v>125</v>
      </c>
      <c r="C4" s="35" t="s">
        <v>24</v>
      </c>
      <c r="D4" s="35" t="s">
        <v>19</v>
      </c>
      <c r="E4" s="35">
        <v>1</v>
      </c>
      <c r="F4" s="35" t="s">
        <v>23</v>
      </c>
      <c r="G4" s="36" t="s">
        <v>220</v>
      </c>
      <c r="H4" s="37">
        <v>131733.89000000001</v>
      </c>
      <c r="I4" s="35" t="s">
        <v>221</v>
      </c>
      <c r="J4" s="35" t="s">
        <v>74</v>
      </c>
      <c r="K4" s="35" t="s">
        <v>75</v>
      </c>
      <c r="L4" s="35" t="s">
        <v>354</v>
      </c>
      <c r="M4" s="38">
        <f t="shared" ref="M4:M67" si="0">H4*119/100</f>
        <v>156763.32910000003</v>
      </c>
      <c r="N4" s="39"/>
      <c r="O4" s="38">
        <v>156763.32999999999</v>
      </c>
      <c r="P4" s="35" t="s">
        <v>353</v>
      </c>
    </row>
    <row r="5" spans="1:16" ht="45" x14ac:dyDescent="0.25">
      <c r="A5" s="35" t="s">
        <v>22</v>
      </c>
      <c r="B5" s="35" t="s">
        <v>126</v>
      </c>
      <c r="C5" s="35" t="s">
        <v>50</v>
      </c>
      <c r="D5" s="35" t="s">
        <v>19</v>
      </c>
      <c r="E5" s="39">
        <v>8</v>
      </c>
      <c r="F5" s="35" t="s">
        <v>76</v>
      </c>
      <c r="G5" s="40" t="s">
        <v>220</v>
      </c>
      <c r="H5" s="38">
        <v>90525</v>
      </c>
      <c r="I5" s="35" t="s">
        <v>221</v>
      </c>
      <c r="J5" s="39" t="s">
        <v>74</v>
      </c>
      <c r="K5" s="39" t="s">
        <v>30</v>
      </c>
      <c r="L5" s="35" t="s">
        <v>354</v>
      </c>
      <c r="M5" s="38">
        <f t="shared" si="0"/>
        <v>107724.75</v>
      </c>
      <c r="N5" s="39"/>
      <c r="O5" s="38">
        <v>107724.75</v>
      </c>
      <c r="P5" s="35" t="s">
        <v>353</v>
      </c>
    </row>
    <row r="6" spans="1:16" ht="45" x14ac:dyDescent="0.25">
      <c r="A6" s="35" t="s">
        <v>22</v>
      </c>
      <c r="B6" s="35" t="s">
        <v>127</v>
      </c>
      <c r="C6" s="35" t="s">
        <v>78</v>
      </c>
      <c r="D6" s="35" t="s">
        <v>19</v>
      </c>
      <c r="E6" s="39">
        <v>2</v>
      </c>
      <c r="F6" s="35" t="s">
        <v>77</v>
      </c>
      <c r="G6" s="40" t="s">
        <v>220</v>
      </c>
      <c r="H6" s="38">
        <v>170850</v>
      </c>
      <c r="I6" s="35" t="s">
        <v>221</v>
      </c>
      <c r="J6" s="39" t="s">
        <v>74</v>
      </c>
      <c r="K6" s="39" t="s">
        <v>30</v>
      </c>
      <c r="L6" s="35" t="s">
        <v>354</v>
      </c>
      <c r="M6" s="38">
        <f t="shared" si="0"/>
        <v>203311.5</v>
      </c>
      <c r="N6" s="39"/>
      <c r="O6" s="38">
        <v>203311.5</v>
      </c>
      <c r="P6" s="35" t="s">
        <v>353</v>
      </c>
    </row>
    <row r="7" spans="1:16" ht="45" x14ac:dyDescent="0.25">
      <c r="A7" s="35" t="s">
        <v>22</v>
      </c>
      <c r="B7" s="35" t="s">
        <v>128</v>
      </c>
      <c r="C7" s="35" t="s">
        <v>80</v>
      </c>
      <c r="D7" s="35" t="s">
        <v>19</v>
      </c>
      <c r="E7" s="39"/>
      <c r="F7" s="35" t="s">
        <v>79</v>
      </c>
      <c r="G7" s="40" t="s">
        <v>220</v>
      </c>
      <c r="H7" s="38">
        <v>37458</v>
      </c>
      <c r="I7" s="35" t="s">
        <v>221</v>
      </c>
      <c r="J7" s="39" t="s">
        <v>74</v>
      </c>
      <c r="K7" s="39" t="s">
        <v>30</v>
      </c>
      <c r="L7" s="35" t="s">
        <v>354</v>
      </c>
      <c r="M7" s="38">
        <f t="shared" si="0"/>
        <v>44575.02</v>
      </c>
      <c r="N7" s="39"/>
      <c r="O7" s="38">
        <v>44575.02</v>
      </c>
      <c r="P7" s="35" t="s">
        <v>353</v>
      </c>
    </row>
    <row r="8" spans="1:16" ht="45" x14ac:dyDescent="0.25">
      <c r="A8" s="35" t="s">
        <v>22</v>
      </c>
      <c r="B8" s="35" t="s">
        <v>129</v>
      </c>
      <c r="C8" s="35" t="s">
        <v>82</v>
      </c>
      <c r="D8" s="35" t="s">
        <v>19</v>
      </c>
      <c r="E8" s="39">
        <v>1</v>
      </c>
      <c r="F8" s="35" t="s">
        <v>81</v>
      </c>
      <c r="G8" s="40" t="s">
        <v>220</v>
      </c>
      <c r="H8" s="38">
        <v>2541749.5499999998</v>
      </c>
      <c r="I8" s="35" t="s">
        <v>221</v>
      </c>
      <c r="J8" s="39" t="s">
        <v>74</v>
      </c>
      <c r="K8" s="39" t="s">
        <v>30</v>
      </c>
      <c r="L8" s="35" t="s">
        <v>354</v>
      </c>
      <c r="M8" s="38">
        <f t="shared" si="0"/>
        <v>3024681.9644999998</v>
      </c>
      <c r="N8" s="39"/>
      <c r="O8" s="38">
        <v>3024681.96</v>
      </c>
      <c r="P8" s="35" t="s">
        <v>353</v>
      </c>
    </row>
    <row r="9" spans="1:16" ht="45" x14ac:dyDescent="0.25">
      <c r="A9" s="35" t="s">
        <v>22</v>
      </c>
      <c r="B9" s="35" t="s">
        <v>130</v>
      </c>
      <c r="C9" s="35" t="s">
        <v>86</v>
      </c>
      <c r="D9" s="35" t="s">
        <v>19</v>
      </c>
      <c r="E9" s="35">
        <v>12</v>
      </c>
      <c r="F9" s="35" t="s">
        <v>85</v>
      </c>
      <c r="G9" s="36" t="s">
        <v>220</v>
      </c>
      <c r="H9" s="37">
        <v>32895</v>
      </c>
      <c r="I9" s="35" t="s">
        <v>221</v>
      </c>
      <c r="J9" s="35" t="s">
        <v>87</v>
      </c>
      <c r="K9" s="35" t="s">
        <v>30</v>
      </c>
      <c r="L9" s="35" t="s">
        <v>354</v>
      </c>
      <c r="M9" s="38">
        <f t="shared" si="0"/>
        <v>39145.050000000003</v>
      </c>
      <c r="N9" s="39"/>
      <c r="O9" s="38">
        <v>39145.050000000003</v>
      </c>
      <c r="P9" s="35" t="s">
        <v>353</v>
      </c>
    </row>
    <row r="10" spans="1:16" ht="45" x14ac:dyDescent="0.25">
      <c r="A10" s="35" t="s">
        <v>22</v>
      </c>
      <c r="B10" s="35" t="s">
        <v>131</v>
      </c>
      <c r="C10" s="35" t="s">
        <v>86</v>
      </c>
      <c r="D10" s="35" t="s">
        <v>19</v>
      </c>
      <c r="E10" s="35">
        <v>12</v>
      </c>
      <c r="F10" s="35" t="s">
        <v>88</v>
      </c>
      <c r="G10" s="36" t="s">
        <v>220</v>
      </c>
      <c r="H10" s="37">
        <v>69531</v>
      </c>
      <c r="I10" s="35" t="s">
        <v>221</v>
      </c>
      <c r="J10" s="35" t="s">
        <v>87</v>
      </c>
      <c r="K10" s="35" t="s">
        <v>30</v>
      </c>
      <c r="L10" s="35" t="s">
        <v>354</v>
      </c>
      <c r="M10" s="38">
        <f t="shared" si="0"/>
        <v>82741.89</v>
      </c>
      <c r="N10" s="39"/>
      <c r="O10" s="38">
        <v>80741.89</v>
      </c>
      <c r="P10" s="35" t="s">
        <v>353</v>
      </c>
    </row>
    <row r="11" spans="1:16" ht="45" x14ac:dyDescent="0.25">
      <c r="A11" s="35" t="s">
        <v>22</v>
      </c>
      <c r="B11" s="35" t="s">
        <v>132</v>
      </c>
      <c r="C11" s="35" t="s">
        <v>27</v>
      </c>
      <c r="D11" s="35" t="s">
        <v>28</v>
      </c>
      <c r="E11" s="35">
        <v>1</v>
      </c>
      <c r="F11" s="35" t="s">
        <v>89</v>
      </c>
      <c r="G11" s="36" t="s">
        <v>220</v>
      </c>
      <c r="H11" s="37">
        <v>155130</v>
      </c>
      <c r="I11" s="35" t="s">
        <v>221</v>
      </c>
      <c r="J11" s="35" t="s">
        <v>90</v>
      </c>
      <c r="K11" s="35" t="s">
        <v>91</v>
      </c>
      <c r="L11" s="35" t="s">
        <v>354</v>
      </c>
      <c r="M11" s="38">
        <f t="shared" si="0"/>
        <v>184604.7</v>
      </c>
      <c r="N11" s="39"/>
      <c r="O11" s="38">
        <v>184604.7</v>
      </c>
      <c r="P11" s="35" t="s">
        <v>353</v>
      </c>
    </row>
    <row r="12" spans="1:16" ht="45" x14ac:dyDescent="0.25">
      <c r="A12" s="35" t="s">
        <v>22</v>
      </c>
      <c r="B12" s="35" t="s">
        <v>133</v>
      </c>
      <c r="C12" s="35" t="s">
        <v>50</v>
      </c>
      <c r="D12" s="35" t="s">
        <v>19</v>
      </c>
      <c r="E12" s="35">
        <v>24</v>
      </c>
      <c r="F12" s="35" t="s">
        <v>92</v>
      </c>
      <c r="G12" s="36" t="s">
        <v>220</v>
      </c>
      <c r="H12" s="37">
        <v>165630</v>
      </c>
      <c r="I12" s="35" t="s">
        <v>221</v>
      </c>
      <c r="J12" s="35" t="s">
        <v>90</v>
      </c>
      <c r="K12" s="35" t="s">
        <v>30</v>
      </c>
      <c r="L12" s="35" t="s">
        <v>354</v>
      </c>
      <c r="M12" s="38">
        <f t="shared" si="0"/>
        <v>197099.7</v>
      </c>
      <c r="N12" s="39"/>
      <c r="O12" s="38">
        <v>197099.7</v>
      </c>
      <c r="P12" s="35" t="s">
        <v>353</v>
      </c>
    </row>
    <row r="13" spans="1:16" ht="26.45" customHeight="1" x14ac:dyDescent="0.25">
      <c r="A13" s="35" t="s">
        <v>22</v>
      </c>
      <c r="B13" s="35" t="s">
        <v>134</v>
      </c>
      <c r="C13" s="35" t="s">
        <v>50</v>
      </c>
      <c r="D13" s="35" t="s">
        <v>19</v>
      </c>
      <c r="E13" s="35">
        <v>8</v>
      </c>
      <c r="F13" s="35" t="s">
        <v>93</v>
      </c>
      <c r="G13" s="36" t="s">
        <v>220</v>
      </c>
      <c r="H13" s="37">
        <v>218464.2</v>
      </c>
      <c r="I13" s="35" t="s">
        <v>221</v>
      </c>
      <c r="J13" s="35" t="s">
        <v>90</v>
      </c>
      <c r="K13" s="35" t="s">
        <v>30</v>
      </c>
      <c r="L13" s="35" t="s">
        <v>354</v>
      </c>
      <c r="M13" s="38">
        <f t="shared" si="0"/>
        <v>259972.39800000002</v>
      </c>
      <c r="N13" s="39"/>
      <c r="O13" s="38">
        <v>259972.4</v>
      </c>
      <c r="P13" s="35" t="s">
        <v>353</v>
      </c>
    </row>
    <row r="14" spans="1:16" ht="45" x14ac:dyDescent="0.25">
      <c r="A14" s="35" t="s">
        <v>22</v>
      </c>
      <c r="B14" s="35" t="s">
        <v>135</v>
      </c>
      <c r="C14" s="35" t="s">
        <v>27</v>
      </c>
      <c r="D14" s="35" t="s">
        <v>19</v>
      </c>
      <c r="E14" s="35">
        <v>51</v>
      </c>
      <c r="F14" s="35" t="s">
        <v>94</v>
      </c>
      <c r="G14" s="36" t="s">
        <v>220</v>
      </c>
      <c r="H14" s="37">
        <v>37050</v>
      </c>
      <c r="I14" s="35" t="s">
        <v>221</v>
      </c>
      <c r="J14" s="35" t="s">
        <v>90</v>
      </c>
      <c r="K14" s="35" t="s">
        <v>30</v>
      </c>
      <c r="L14" s="35" t="s">
        <v>354</v>
      </c>
      <c r="M14" s="38">
        <f t="shared" si="0"/>
        <v>44089.5</v>
      </c>
      <c r="N14" s="39"/>
      <c r="O14" s="38">
        <v>44089.5</v>
      </c>
      <c r="P14" s="35" t="s">
        <v>353</v>
      </c>
    </row>
    <row r="15" spans="1:16" ht="45" x14ac:dyDescent="0.25">
      <c r="A15" s="35" t="s">
        <v>22</v>
      </c>
      <c r="B15" s="35" t="s">
        <v>136</v>
      </c>
      <c r="C15" s="35" t="s">
        <v>27</v>
      </c>
      <c r="D15" s="35" t="s">
        <v>19</v>
      </c>
      <c r="E15" s="35">
        <v>60</v>
      </c>
      <c r="F15" s="35" t="s">
        <v>95</v>
      </c>
      <c r="G15" s="36" t="s">
        <v>220</v>
      </c>
      <c r="H15" s="37">
        <v>107010</v>
      </c>
      <c r="I15" s="35" t="s">
        <v>221</v>
      </c>
      <c r="J15" s="35" t="s">
        <v>90</v>
      </c>
      <c r="K15" s="35" t="s">
        <v>30</v>
      </c>
      <c r="L15" s="35" t="s">
        <v>354</v>
      </c>
      <c r="M15" s="38">
        <f t="shared" si="0"/>
        <v>127341.9</v>
      </c>
      <c r="N15" s="39"/>
      <c r="O15" s="38">
        <v>127341.9</v>
      </c>
      <c r="P15" s="35" t="s">
        <v>353</v>
      </c>
    </row>
    <row r="16" spans="1:16" ht="45" x14ac:dyDescent="0.25">
      <c r="A16" s="35" t="s">
        <v>22</v>
      </c>
      <c r="B16" s="35" t="s">
        <v>137</v>
      </c>
      <c r="C16" s="35" t="s">
        <v>50</v>
      </c>
      <c r="D16" s="35" t="s">
        <v>19</v>
      </c>
      <c r="E16" s="35">
        <v>24</v>
      </c>
      <c r="F16" s="35" t="s">
        <v>96</v>
      </c>
      <c r="G16" s="36" t="s">
        <v>220</v>
      </c>
      <c r="H16" s="37">
        <v>319619.5</v>
      </c>
      <c r="I16" s="35" t="s">
        <v>221</v>
      </c>
      <c r="J16" s="35" t="s">
        <v>97</v>
      </c>
      <c r="K16" s="35" t="s">
        <v>30</v>
      </c>
      <c r="L16" s="35" t="s">
        <v>354</v>
      </c>
      <c r="M16" s="38">
        <f t="shared" si="0"/>
        <v>380347.20500000002</v>
      </c>
      <c r="N16" s="39"/>
      <c r="O16" s="38">
        <v>380347.21</v>
      </c>
      <c r="P16" s="35" t="s">
        <v>353</v>
      </c>
    </row>
    <row r="17" spans="1:16" ht="45" x14ac:dyDescent="0.25">
      <c r="A17" s="35" t="s">
        <v>22</v>
      </c>
      <c r="B17" s="35" t="s">
        <v>138</v>
      </c>
      <c r="C17" s="35" t="s">
        <v>50</v>
      </c>
      <c r="D17" s="35" t="s">
        <v>19</v>
      </c>
      <c r="E17" s="35">
        <v>18</v>
      </c>
      <c r="F17" s="35" t="s">
        <v>76</v>
      </c>
      <c r="G17" s="36" t="s">
        <v>220</v>
      </c>
      <c r="H17" s="37">
        <v>32162</v>
      </c>
      <c r="I17" s="35" t="s">
        <v>221</v>
      </c>
      <c r="J17" s="35" t="s">
        <v>97</v>
      </c>
      <c r="K17" s="35" t="s">
        <v>30</v>
      </c>
      <c r="L17" s="35" t="s">
        <v>354</v>
      </c>
      <c r="M17" s="38">
        <f t="shared" si="0"/>
        <v>38272.78</v>
      </c>
      <c r="N17" s="39"/>
      <c r="O17" s="38">
        <v>38272.78</v>
      </c>
      <c r="P17" s="35" t="s">
        <v>353</v>
      </c>
    </row>
    <row r="18" spans="1:16" ht="45" x14ac:dyDescent="0.25">
      <c r="A18" s="35" t="s">
        <v>22</v>
      </c>
      <c r="B18" s="35" t="s">
        <v>139</v>
      </c>
      <c r="C18" s="35" t="s">
        <v>50</v>
      </c>
      <c r="D18" s="35" t="s">
        <v>19</v>
      </c>
      <c r="E18" s="35">
        <v>8</v>
      </c>
      <c r="F18" s="35" t="s">
        <v>98</v>
      </c>
      <c r="G18" s="36" t="s">
        <v>220</v>
      </c>
      <c r="H18" s="37">
        <v>72000</v>
      </c>
      <c r="I18" s="35" t="s">
        <v>221</v>
      </c>
      <c r="J18" s="35" t="s">
        <v>97</v>
      </c>
      <c r="K18" s="35" t="s">
        <v>30</v>
      </c>
      <c r="L18" s="35" t="s">
        <v>354</v>
      </c>
      <c r="M18" s="38">
        <f t="shared" si="0"/>
        <v>85680</v>
      </c>
      <c r="N18" s="39"/>
      <c r="O18" s="38">
        <v>85680</v>
      </c>
      <c r="P18" s="35" t="s">
        <v>353</v>
      </c>
    </row>
    <row r="19" spans="1:16" ht="45" x14ac:dyDescent="0.25">
      <c r="A19" s="35" t="s">
        <v>22</v>
      </c>
      <c r="B19" s="35" t="s">
        <v>140</v>
      </c>
      <c r="C19" s="35" t="s">
        <v>27</v>
      </c>
      <c r="D19" s="35" t="s">
        <v>19</v>
      </c>
      <c r="E19" s="35">
        <v>60</v>
      </c>
      <c r="F19" s="35" t="s">
        <v>31</v>
      </c>
      <c r="G19" s="36" t="s">
        <v>220</v>
      </c>
      <c r="H19" s="37">
        <v>51127.9</v>
      </c>
      <c r="I19" s="35" t="s">
        <v>221</v>
      </c>
      <c r="J19" s="35" t="s">
        <v>99</v>
      </c>
      <c r="K19" s="35" t="s">
        <v>30</v>
      </c>
      <c r="L19" s="35" t="s">
        <v>354</v>
      </c>
      <c r="M19" s="38">
        <f t="shared" si="0"/>
        <v>60842.201000000008</v>
      </c>
      <c r="N19" s="39"/>
      <c r="O19" s="38">
        <v>60842.2</v>
      </c>
      <c r="P19" s="35" t="s">
        <v>353</v>
      </c>
    </row>
    <row r="20" spans="1:16" ht="45" x14ac:dyDescent="0.25">
      <c r="A20" s="35" t="s">
        <v>22</v>
      </c>
      <c r="B20" s="35" t="s">
        <v>141</v>
      </c>
      <c r="C20" s="35" t="s">
        <v>27</v>
      </c>
      <c r="D20" s="35" t="s">
        <v>19</v>
      </c>
      <c r="E20" s="35">
        <v>60</v>
      </c>
      <c r="F20" s="35" t="s">
        <v>100</v>
      </c>
      <c r="G20" s="36" t="s">
        <v>220</v>
      </c>
      <c r="H20" s="37">
        <v>104625</v>
      </c>
      <c r="I20" s="35" t="s">
        <v>221</v>
      </c>
      <c r="J20" s="35" t="s">
        <v>99</v>
      </c>
      <c r="K20" s="35" t="s">
        <v>30</v>
      </c>
      <c r="L20" s="35" t="s">
        <v>354</v>
      </c>
      <c r="M20" s="38">
        <f t="shared" si="0"/>
        <v>124503.75</v>
      </c>
      <c r="N20" s="39"/>
      <c r="O20" s="38">
        <v>124503.75</v>
      </c>
      <c r="P20" s="35" t="s">
        <v>353</v>
      </c>
    </row>
    <row r="21" spans="1:16" ht="45" x14ac:dyDescent="0.25">
      <c r="A21" s="35" t="s">
        <v>22</v>
      </c>
      <c r="B21" s="35" t="s">
        <v>142</v>
      </c>
      <c r="C21" s="35" t="s">
        <v>27</v>
      </c>
      <c r="D21" s="35" t="s">
        <v>19</v>
      </c>
      <c r="E21" s="35">
        <v>60</v>
      </c>
      <c r="F21" s="35" t="s">
        <v>101</v>
      </c>
      <c r="G21" s="36" t="s">
        <v>220</v>
      </c>
      <c r="H21" s="37">
        <v>236049</v>
      </c>
      <c r="I21" s="35" t="s">
        <v>221</v>
      </c>
      <c r="J21" s="35" t="s">
        <v>99</v>
      </c>
      <c r="K21" s="35" t="s">
        <v>30</v>
      </c>
      <c r="L21" s="35" t="s">
        <v>354</v>
      </c>
      <c r="M21" s="38">
        <f t="shared" si="0"/>
        <v>280898.31</v>
      </c>
      <c r="N21" s="39"/>
      <c r="O21" s="38">
        <v>280898.31</v>
      </c>
      <c r="P21" s="35" t="s">
        <v>353</v>
      </c>
    </row>
    <row r="22" spans="1:16" ht="45" x14ac:dyDescent="0.25">
      <c r="A22" s="35" t="s">
        <v>22</v>
      </c>
      <c r="B22" s="35" t="s">
        <v>143</v>
      </c>
      <c r="C22" s="35" t="s">
        <v>27</v>
      </c>
      <c r="D22" s="35" t="s">
        <v>19</v>
      </c>
      <c r="E22" s="35">
        <v>60</v>
      </c>
      <c r="F22" s="35" t="s">
        <v>102</v>
      </c>
      <c r="G22" s="36" t="s">
        <v>220</v>
      </c>
      <c r="H22" s="37">
        <v>40188</v>
      </c>
      <c r="I22" s="35" t="s">
        <v>221</v>
      </c>
      <c r="J22" s="35" t="s">
        <v>99</v>
      </c>
      <c r="K22" s="35" t="s">
        <v>30</v>
      </c>
      <c r="L22" s="35" t="s">
        <v>354</v>
      </c>
      <c r="M22" s="38">
        <f t="shared" si="0"/>
        <v>47823.72</v>
      </c>
      <c r="N22" s="39"/>
      <c r="O22" s="38">
        <v>47823.72</v>
      </c>
      <c r="P22" s="35" t="s">
        <v>353</v>
      </c>
    </row>
    <row r="23" spans="1:16" ht="45" x14ac:dyDescent="0.25">
      <c r="A23" s="35" t="s">
        <v>22</v>
      </c>
      <c r="B23" s="35" t="s">
        <v>144</v>
      </c>
      <c r="C23" s="35" t="s">
        <v>27</v>
      </c>
      <c r="D23" s="35" t="s">
        <v>19</v>
      </c>
      <c r="E23" s="35">
        <v>51</v>
      </c>
      <c r="F23" s="35" t="s">
        <v>103</v>
      </c>
      <c r="G23" s="36" t="s">
        <v>220</v>
      </c>
      <c r="H23" s="37">
        <v>41840</v>
      </c>
      <c r="I23" s="35" t="s">
        <v>221</v>
      </c>
      <c r="J23" s="35" t="s">
        <v>99</v>
      </c>
      <c r="K23" s="35" t="s">
        <v>30</v>
      </c>
      <c r="L23" s="35" t="s">
        <v>354</v>
      </c>
      <c r="M23" s="38">
        <f t="shared" si="0"/>
        <v>49789.599999999999</v>
      </c>
      <c r="N23" s="39"/>
      <c r="O23" s="38">
        <v>47789.599999999999</v>
      </c>
      <c r="P23" s="35" t="s">
        <v>353</v>
      </c>
    </row>
    <row r="24" spans="1:16" ht="45" x14ac:dyDescent="0.25">
      <c r="A24" s="35" t="s">
        <v>22</v>
      </c>
      <c r="B24" s="35" t="s">
        <v>145</v>
      </c>
      <c r="C24" s="35" t="s">
        <v>27</v>
      </c>
      <c r="D24" s="35" t="s">
        <v>19</v>
      </c>
      <c r="E24" s="35">
        <v>60</v>
      </c>
      <c r="F24" s="35" t="s">
        <v>104</v>
      </c>
      <c r="G24" s="36" t="s">
        <v>220</v>
      </c>
      <c r="H24" s="37">
        <v>56285</v>
      </c>
      <c r="I24" s="35" t="s">
        <v>221</v>
      </c>
      <c r="J24" s="35" t="s">
        <v>99</v>
      </c>
      <c r="K24" s="35" t="s">
        <v>30</v>
      </c>
      <c r="L24" s="35" t="s">
        <v>354</v>
      </c>
      <c r="M24" s="38">
        <f t="shared" si="0"/>
        <v>66979.149999999994</v>
      </c>
      <c r="N24" s="39"/>
      <c r="O24" s="38">
        <v>66979.149999999994</v>
      </c>
      <c r="P24" s="35" t="s">
        <v>353</v>
      </c>
    </row>
    <row r="25" spans="1:16" ht="45" x14ac:dyDescent="0.25">
      <c r="A25" s="35" t="s">
        <v>22</v>
      </c>
      <c r="B25" s="35" t="s">
        <v>146</v>
      </c>
      <c r="C25" s="35" t="s">
        <v>27</v>
      </c>
      <c r="D25" s="35" t="s">
        <v>19</v>
      </c>
      <c r="E25" s="35">
        <v>51</v>
      </c>
      <c r="F25" s="35" t="s">
        <v>105</v>
      </c>
      <c r="G25" s="36" t="s">
        <v>220</v>
      </c>
      <c r="H25" s="37">
        <v>111354</v>
      </c>
      <c r="I25" s="35" t="s">
        <v>221</v>
      </c>
      <c r="J25" s="35" t="s">
        <v>106</v>
      </c>
      <c r="K25" s="35" t="s">
        <v>30</v>
      </c>
      <c r="L25" s="35" t="s">
        <v>354</v>
      </c>
      <c r="M25" s="38">
        <f t="shared" si="0"/>
        <v>132511.26</v>
      </c>
      <c r="N25" s="39"/>
      <c r="O25" s="38">
        <v>132511.26</v>
      </c>
      <c r="P25" s="35" t="s">
        <v>353</v>
      </c>
    </row>
    <row r="26" spans="1:16" ht="45" x14ac:dyDescent="0.25">
      <c r="A26" s="35" t="s">
        <v>22</v>
      </c>
      <c r="B26" s="35" t="s">
        <v>147</v>
      </c>
      <c r="C26" s="35" t="s">
        <v>27</v>
      </c>
      <c r="D26" s="35" t="s">
        <v>19</v>
      </c>
      <c r="E26" s="35">
        <v>51</v>
      </c>
      <c r="F26" s="35" t="s">
        <v>107</v>
      </c>
      <c r="G26" s="36" t="s">
        <v>220</v>
      </c>
      <c r="H26" s="37">
        <v>239671</v>
      </c>
      <c r="I26" s="35" t="s">
        <v>221</v>
      </c>
      <c r="J26" s="35" t="s">
        <v>106</v>
      </c>
      <c r="K26" s="35" t="s">
        <v>30</v>
      </c>
      <c r="L26" s="35" t="s">
        <v>354</v>
      </c>
      <c r="M26" s="38">
        <f t="shared" si="0"/>
        <v>285208.49</v>
      </c>
      <c r="N26" s="39"/>
      <c r="O26" s="38">
        <v>285696.71000000002</v>
      </c>
      <c r="P26" s="35" t="s">
        <v>353</v>
      </c>
    </row>
    <row r="27" spans="1:16" ht="45" x14ac:dyDescent="0.25">
      <c r="A27" s="35" t="s">
        <v>22</v>
      </c>
      <c r="B27" s="35" t="s">
        <v>148</v>
      </c>
      <c r="C27" s="35" t="s">
        <v>27</v>
      </c>
      <c r="D27" s="35" t="s">
        <v>19</v>
      </c>
      <c r="E27" s="35">
        <v>60</v>
      </c>
      <c r="F27" s="35" t="s">
        <v>105</v>
      </c>
      <c r="G27" s="36" t="s">
        <v>220</v>
      </c>
      <c r="H27" s="37">
        <v>59409</v>
      </c>
      <c r="I27" s="35" t="s">
        <v>221</v>
      </c>
      <c r="J27" s="35" t="s">
        <v>106</v>
      </c>
      <c r="K27" s="35" t="s">
        <v>30</v>
      </c>
      <c r="L27" s="35" t="s">
        <v>354</v>
      </c>
      <c r="M27" s="38">
        <f t="shared" si="0"/>
        <v>70696.710000000006</v>
      </c>
      <c r="N27" s="39"/>
      <c r="O27" s="38">
        <v>70696.710000000006</v>
      </c>
      <c r="P27" s="35" t="s">
        <v>353</v>
      </c>
    </row>
    <row r="28" spans="1:16" ht="45" x14ac:dyDescent="0.25">
      <c r="A28" s="35" t="s">
        <v>22</v>
      </c>
      <c r="B28" s="35" t="s">
        <v>149</v>
      </c>
      <c r="C28" s="35" t="s">
        <v>27</v>
      </c>
      <c r="D28" s="35" t="s">
        <v>19</v>
      </c>
      <c r="E28" s="35">
        <v>51</v>
      </c>
      <c r="F28" s="35" t="s">
        <v>103</v>
      </c>
      <c r="G28" s="36" t="s">
        <v>220</v>
      </c>
      <c r="H28" s="37">
        <v>54360</v>
      </c>
      <c r="I28" s="35" t="s">
        <v>221</v>
      </c>
      <c r="J28" s="35" t="s">
        <v>106</v>
      </c>
      <c r="K28" s="35" t="s">
        <v>30</v>
      </c>
      <c r="L28" s="35" t="s">
        <v>354</v>
      </c>
      <c r="M28" s="38">
        <f t="shared" si="0"/>
        <v>64688.4</v>
      </c>
      <c r="N28" s="39"/>
      <c r="O28" s="38">
        <v>64688.4</v>
      </c>
      <c r="P28" s="35" t="s">
        <v>353</v>
      </c>
    </row>
    <row r="29" spans="1:16" ht="45" x14ac:dyDescent="0.25">
      <c r="A29" s="35" t="s">
        <v>22</v>
      </c>
      <c r="B29" s="35" t="s">
        <v>150</v>
      </c>
      <c r="C29" s="35" t="s">
        <v>27</v>
      </c>
      <c r="D29" s="35" t="s">
        <v>19</v>
      </c>
      <c r="E29" s="35">
        <v>16</v>
      </c>
      <c r="F29" s="35" t="s">
        <v>103</v>
      </c>
      <c r="G29" s="36" t="s">
        <v>220</v>
      </c>
      <c r="H29" s="37">
        <v>72784</v>
      </c>
      <c r="I29" s="35" t="s">
        <v>221</v>
      </c>
      <c r="J29" s="35" t="s">
        <v>106</v>
      </c>
      <c r="K29" s="35" t="s">
        <v>30</v>
      </c>
      <c r="L29" s="35" t="s">
        <v>354</v>
      </c>
      <c r="M29" s="38">
        <f t="shared" si="0"/>
        <v>86612.96</v>
      </c>
      <c r="N29" s="39"/>
      <c r="O29" s="38">
        <v>86612.96</v>
      </c>
      <c r="P29" s="35" t="s">
        <v>353</v>
      </c>
    </row>
    <row r="30" spans="1:16" ht="45" x14ac:dyDescent="0.25">
      <c r="A30" s="35" t="s">
        <v>22</v>
      </c>
      <c r="B30" s="35" t="s">
        <v>151</v>
      </c>
      <c r="C30" s="35" t="s">
        <v>52</v>
      </c>
      <c r="D30" s="35" t="s">
        <v>19</v>
      </c>
      <c r="E30" s="35">
        <v>6</v>
      </c>
      <c r="F30" s="35" t="s">
        <v>51</v>
      </c>
      <c r="G30" s="36" t="s">
        <v>220</v>
      </c>
      <c r="H30" s="37">
        <v>237540</v>
      </c>
      <c r="I30" s="35" t="s">
        <v>221</v>
      </c>
      <c r="J30" s="35" t="s">
        <v>106</v>
      </c>
      <c r="K30" s="35" t="s">
        <v>30</v>
      </c>
      <c r="L30" s="35" t="s">
        <v>354</v>
      </c>
      <c r="M30" s="38">
        <f t="shared" si="0"/>
        <v>282672.59999999998</v>
      </c>
      <c r="N30" s="39"/>
      <c r="O30" s="38">
        <v>282676.59999999998</v>
      </c>
      <c r="P30" s="35" t="s">
        <v>353</v>
      </c>
    </row>
    <row r="31" spans="1:16" ht="45" x14ac:dyDescent="0.25">
      <c r="A31" s="35" t="s">
        <v>22</v>
      </c>
      <c r="B31" s="35" t="s">
        <v>152</v>
      </c>
      <c r="C31" s="35" t="s">
        <v>86</v>
      </c>
      <c r="D31" s="35" t="s">
        <v>19</v>
      </c>
      <c r="E31" s="35">
        <v>17</v>
      </c>
      <c r="F31" s="35" t="s">
        <v>108</v>
      </c>
      <c r="G31" s="36" t="s">
        <v>220</v>
      </c>
      <c r="H31" s="37">
        <v>31122</v>
      </c>
      <c r="I31" s="35" t="s">
        <v>221</v>
      </c>
      <c r="J31" s="35" t="s">
        <v>106</v>
      </c>
      <c r="K31" s="35" t="s">
        <v>30</v>
      </c>
      <c r="L31" s="35" t="s">
        <v>354</v>
      </c>
      <c r="M31" s="38">
        <f t="shared" si="0"/>
        <v>37035.18</v>
      </c>
      <c r="N31" s="39"/>
      <c r="O31" s="38">
        <v>37035.18</v>
      </c>
      <c r="P31" s="35" t="s">
        <v>353</v>
      </c>
    </row>
    <row r="32" spans="1:16" ht="45" x14ac:dyDescent="0.25">
      <c r="A32" s="35" t="s">
        <v>22</v>
      </c>
      <c r="B32" s="35" t="s">
        <v>153</v>
      </c>
      <c r="C32" s="39" t="s">
        <v>52</v>
      </c>
      <c r="D32" s="35" t="s">
        <v>19</v>
      </c>
      <c r="E32" s="39">
        <v>6</v>
      </c>
      <c r="F32" s="35" t="s">
        <v>51</v>
      </c>
      <c r="G32" s="40" t="s">
        <v>220</v>
      </c>
      <c r="H32" s="38">
        <v>27840</v>
      </c>
      <c r="I32" s="35" t="s">
        <v>221</v>
      </c>
      <c r="J32" s="39" t="s">
        <v>106</v>
      </c>
      <c r="K32" s="39" t="s">
        <v>30</v>
      </c>
      <c r="L32" s="35" t="s">
        <v>354</v>
      </c>
      <c r="M32" s="38">
        <f t="shared" si="0"/>
        <v>33129.599999999999</v>
      </c>
      <c r="N32" s="39"/>
      <c r="O32" s="38">
        <v>33129.599999999999</v>
      </c>
      <c r="P32" s="35" t="s">
        <v>353</v>
      </c>
    </row>
    <row r="33" spans="1:16" ht="45" x14ac:dyDescent="0.25">
      <c r="A33" s="35" t="s">
        <v>22</v>
      </c>
      <c r="B33" s="35" t="s">
        <v>154</v>
      </c>
      <c r="C33" s="39" t="s">
        <v>52</v>
      </c>
      <c r="D33" s="35" t="s">
        <v>19</v>
      </c>
      <c r="E33" s="39">
        <v>6</v>
      </c>
      <c r="F33" s="35" t="s">
        <v>109</v>
      </c>
      <c r="G33" s="40" t="s">
        <v>220</v>
      </c>
      <c r="H33" s="38">
        <v>27032.94</v>
      </c>
      <c r="I33" s="35" t="s">
        <v>221</v>
      </c>
      <c r="J33" s="39" t="s">
        <v>106</v>
      </c>
      <c r="K33" s="39" t="s">
        <v>30</v>
      </c>
      <c r="L33" s="35" t="s">
        <v>354</v>
      </c>
      <c r="M33" s="38">
        <f t="shared" si="0"/>
        <v>32169.1986</v>
      </c>
      <c r="N33" s="39"/>
      <c r="O33" s="38">
        <v>32169.200000000001</v>
      </c>
      <c r="P33" s="35" t="s">
        <v>353</v>
      </c>
    </row>
    <row r="34" spans="1:16" ht="45" x14ac:dyDescent="0.25">
      <c r="A34" s="35" t="s">
        <v>22</v>
      </c>
      <c r="B34" s="35" t="s">
        <v>155</v>
      </c>
      <c r="C34" s="39" t="s">
        <v>27</v>
      </c>
      <c r="D34" s="35" t="s">
        <v>19</v>
      </c>
      <c r="E34" s="39">
        <v>60</v>
      </c>
      <c r="F34" s="35" t="s">
        <v>110</v>
      </c>
      <c r="G34" s="40" t="s">
        <v>220</v>
      </c>
      <c r="H34" s="38">
        <v>47565</v>
      </c>
      <c r="I34" s="35" t="s">
        <v>221</v>
      </c>
      <c r="J34" s="39" t="s">
        <v>111</v>
      </c>
      <c r="K34" s="39" t="s">
        <v>30</v>
      </c>
      <c r="L34" s="35" t="s">
        <v>354</v>
      </c>
      <c r="M34" s="38">
        <f t="shared" si="0"/>
        <v>56602.35</v>
      </c>
      <c r="N34" s="39"/>
      <c r="O34" s="38">
        <v>56602.35</v>
      </c>
      <c r="P34" s="35" t="s">
        <v>353</v>
      </c>
    </row>
    <row r="35" spans="1:16" ht="45" x14ac:dyDescent="0.25">
      <c r="A35" s="35" t="s">
        <v>22</v>
      </c>
      <c r="B35" s="35" t="s">
        <v>156</v>
      </c>
      <c r="C35" s="39" t="s">
        <v>27</v>
      </c>
      <c r="D35" s="35" t="s">
        <v>19</v>
      </c>
      <c r="E35" s="39">
        <v>25</v>
      </c>
      <c r="F35" s="35" t="s">
        <v>112</v>
      </c>
      <c r="G35" s="40" t="s">
        <v>220</v>
      </c>
      <c r="H35" s="38">
        <v>22550</v>
      </c>
      <c r="I35" s="35" t="s">
        <v>221</v>
      </c>
      <c r="J35" s="39" t="s">
        <v>113</v>
      </c>
      <c r="K35" s="39" t="s">
        <v>30</v>
      </c>
      <c r="L35" s="35" t="s">
        <v>354</v>
      </c>
      <c r="M35" s="38">
        <f t="shared" si="0"/>
        <v>26834.5</v>
      </c>
      <c r="N35" s="39"/>
      <c r="O35" s="38">
        <v>26834.5</v>
      </c>
      <c r="P35" s="35" t="s">
        <v>353</v>
      </c>
    </row>
    <row r="36" spans="1:16" ht="45" x14ac:dyDescent="0.25">
      <c r="A36" s="35" t="s">
        <v>22</v>
      </c>
      <c r="B36" s="35" t="s">
        <v>157</v>
      </c>
      <c r="C36" s="39" t="s">
        <v>27</v>
      </c>
      <c r="D36" s="35" t="s">
        <v>19</v>
      </c>
      <c r="E36" s="39">
        <v>9</v>
      </c>
      <c r="F36" s="35" t="s">
        <v>55</v>
      </c>
      <c r="G36" s="40" t="s">
        <v>220</v>
      </c>
      <c r="H36" s="38">
        <v>60000</v>
      </c>
      <c r="I36" s="35" t="s">
        <v>221</v>
      </c>
      <c r="J36" s="39" t="s">
        <v>113</v>
      </c>
      <c r="K36" s="39" t="s">
        <v>30</v>
      </c>
      <c r="L36" s="35" t="s">
        <v>354</v>
      </c>
      <c r="M36" s="38">
        <f t="shared" si="0"/>
        <v>71400</v>
      </c>
      <c r="N36" s="39"/>
      <c r="O36" s="38">
        <v>71400</v>
      </c>
      <c r="P36" s="35" t="s">
        <v>353</v>
      </c>
    </row>
    <row r="37" spans="1:16" ht="45" x14ac:dyDescent="0.25">
      <c r="A37" s="35" t="s">
        <v>22</v>
      </c>
      <c r="B37" s="35" t="s">
        <v>158</v>
      </c>
      <c r="C37" s="39" t="s">
        <v>27</v>
      </c>
      <c r="D37" s="35" t="s">
        <v>19</v>
      </c>
      <c r="E37" s="39">
        <v>60</v>
      </c>
      <c r="F37" s="35" t="s">
        <v>110</v>
      </c>
      <c r="G37" s="40" t="s">
        <v>220</v>
      </c>
      <c r="H37" s="38">
        <v>49440</v>
      </c>
      <c r="I37" s="35" t="s">
        <v>221</v>
      </c>
      <c r="J37" s="39" t="s">
        <v>114</v>
      </c>
      <c r="K37" s="39" t="s">
        <v>30</v>
      </c>
      <c r="L37" s="35" t="s">
        <v>354</v>
      </c>
      <c r="M37" s="38">
        <f t="shared" si="0"/>
        <v>58833.599999999999</v>
      </c>
      <c r="N37" s="39"/>
      <c r="O37" s="38">
        <v>58833.599999999999</v>
      </c>
      <c r="P37" s="35" t="s">
        <v>353</v>
      </c>
    </row>
    <row r="38" spans="1:16" ht="45" x14ac:dyDescent="0.25">
      <c r="A38" s="35" t="s">
        <v>22</v>
      </c>
      <c r="B38" s="35" t="s">
        <v>159</v>
      </c>
      <c r="C38" s="39" t="s">
        <v>27</v>
      </c>
      <c r="D38" s="35" t="s">
        <v>19</v>
      </c>
      <c r="E38" s="39">
        <v>60</v>
      </c>
      <c r="F38" s="35" t="s">
        <v>115</v>
      </c>
      <c r="G38" s="40" t="s">
        <v>220</v>
      </c>
      <c r="H38" s="38">
        <v>24026</v>
      </c>
      <c r="I38" s="35" t="s">
        <v>221</v>
      </c>
      <c r="J38" s="39" t="s">
        <v>114</v>
      </c>
      <c r="K38" s="39" t="s">
        <v>30</v>
      </c>
      <c r="L38" s="35" t="s">
        <v>354</v>
      </c>
      <c r="M38" s="38">
        <f t="shared" si="0"/>
        <v>28590.94</v>
      </c>
      <c r="N38" s="39"/>
      <c r="O38" s="38">
        <v>28590.94</v>
      </c>
      <c r="P38" s="35" t="s">
        <v>353</v>
      </c>
    </row>
    <row r="39" spans="1:16" ht="45" x14ac:dyDescent="0.25">
      <c r="A39" s="35" t="s">
        <v>22</v>
      </c>
      <c r="B39" s="35" t="s">
        <v>160</v>
      </c>
      <c r="C39" s="39" t="s">
        <v>117</v>
      </c>
      <c r="D39" s="35" t="s">
        <v>19</v>
      </c>
      <c r="E39" s="39">
        <v>1</v>
      </c>
      <c r="F39" s="35" t="s">
        <v>116</v>
      </c>
      <c r="G39" s="40" t="s">
        <v>220</v>
      </c>
      <c r="H39" s="38">
        <v>373769.5</v>
      </c>
      <c r="I39" s="35" t="s">
        <v>221</v>
      </c>
      <c r="J39" s="39" t="s">
        <v>114</v>
      </c>
      <c r="K39" s="39" t="s">
        <v>30</v>
      </c>
      <c r="L39" s="35" t="s">
        <v>354</v>
      </c>
      <c r="M39" s="38">
        <f t="shared" si="0"/>
        <v>444785.70500000002</v>
      </c>
      <c r="N39" s="39"/>
      <c r="O39" s="38">
        <v>444785.71</v>
      </c>
      <c r="P39" s="35" t="s">
        <v>353</v>
      </c>
    </row>
    <row r="40" spans="1:16" ht="45" x14ac:dyDescent="0.25">
      <c r="A40" s="35" t="s">
        <v>22</v>
      </c>
      <c r="B40" s="35" t="s">
        <v>161</v>
      </c>
      <c r="C40" s="39" t="s">
        <v>50</v>
      </c>
      <c r="D40" s="35" t="s">
        <v>19</v>
      </c>
      <c r="E40" s="39">
        <v>24</v>
      </c>
      <c r="F40" s="35" t="s">
        <v>118</v>
      </c>
      <c r="G40" s="40" t="s">
        <v>220</v>
      </c>
      <c r="H40" s="38">
        <v>35280</v>
      </c>
      <c r="I40" s="35" t="s">
        <v>221</v>
      </c>
      <c r="J40" s="39" t="s">
        <v>114</v>
      </c>
      <c r="K40" s="39" t="s">
        <v>30</v>
      </c>
      <c r="L40" s="35" t="s">
        <v>354</v>
      </c>
      <c r="M40" s="38">
        <f t="shared" si="0"/>
        <v>41983.199999999997</v>
      </c>
      <c r="N40" s="39"/>
      <c r="O40" s="38">
        <v>41893.199999999997</v>
      </c>
      <c r="P40" s="35" t="s">
        <v>353</v>
      </c>
    </row>
    <row r="41" spans="1:16" ht="45" x14ac:dyDescent="0.25">
      <c r="A41" s="35" t="s">
        <v>22</v>
      </c>
      <c r="B41" s="35" t="s">
        <v>162</v>
      </c>
      <c r="C41" s="39" t="s">
        <v>27</v>
      </c>
      <c r="D41" s="35" t="s">
        <v>19</v>
      </c>
      <c r="E41" s="39">
        <v>9</v>
      </c>
      <c r="F41" s="35" t="s">
        <v>38</v>
      </c>
      <c r="G41" s="40" t="s">
        <v>220</v>
      </c>
      <c r="H41" s="38">
        <v>104364</v>
      </c>
      <c r="I41" s="35" t="s">
        <v>221</v>
      </c>
      <c r="J41" s="39" t="s">
        <v>119</v>
      </c>
      <c r="K41" s="39" t="s">
        <v>30</v>
      </c>
      <c r="L41" s="35" t="s">
        <v>354</v>
      </c>
      <c r="M41" s="38">
        <f t="shared" si="0"/>
        <v>124193.16</v>
      </c>
      <c r="N41" s="39"/>
      <c r="O41" s="38">
        <v>124193.16</v>
      </c>
      <c r="P41" s="35" t="s">
        <v>353</v>
      </c>
    </row>
    <row r="42" spans="1:16" ht="45" x14ac:dyDescent="0.25">
      <c r="A42" s="35" t="s">
        <v>22</v>
      </c>
      <c r="B42" s="35" t="s">
        <v>163</v>
      </c>
      <c r="C42" s="39" t="s">
        <v>27</v>
      </c>
      <c r="D42" s="35" t="s">
        <v>19</v>
      </c>
      <c r="E42" s="39">
        <v>16</v>
      </c>
      <c r="F42" s="35" t="s">
        <v>38</v>
      </c>
      <c r="G42" s="40" t="s">
        <v>220</v>
      </c>
      <c r="H42" s="38">
        <v>54460</v>
      </c>
      <c r="I42" s="35" t="s">
        <v>221</v>
      </c>
      <c r="J42" s="39" t="s">
        <v>119</v>
      </c>
      <c r="K42" s="39" t="s">
        <v>30</v>
      </c>
      <c r="L42" s="35" t="s">
        <v>354</v>
      </c>
      <c r="M42" s="38">
        <f t="shared" si="0"/>
        <v>64807.4</v>
      </c>
      <c r="N42" s="39"/>
      <c r="O42" s="38">
        <v>64807.4</v>
      </c>
      <c r="P42" s="35" t="s">
        <v>353</v>
      </c>
    </row>
    <row r="43" spans="1:16" ht="45" x14ac:dyDescent="0.25">
      <c r="A43" s="35" t="s">
        <v>22</v>
      </c>
      <c r="B43" s="35" t="s">
        <v>164</v>
      </c>
      <c r="C43" s="35" t="s">
        <v>48</v>
      </c>
      <c r="D43" s="35" t="s">
        <v>19</v>
      </c>
      <c r="E43" s="39">
        <v>9</v>
      </c>
      <c r="F43" s="35" t="s">
        <v>47</v>
      </c>
      <c r="G43" s="40" t="s">
        <v>220</v>
      </c>
      <c r="H43" s="38">
        <v>147250</v>
      </c>
      <c r="I43" s="35" t="s">
        <v>221</v>
      </c>
      <c r="J43" s="39" t="s">
        <v>119</v>
      </c>
      <c r="K43" s="39" t="s">
        <v>30</v>
      </c>
      <c r="L43" s="35" t="s">
        <v>354</v>
      </c>
      <c r="M43" s="38">
        <f t="shared" si="0"/>
        <v>175227.5</v>
      </c>
      <c r="N43" s="39"/>
      <c r="O43" s="38">
        <v>175227.5</v>
      </c>
      <c r="P43" s="35" t="s">
        <v>353</v>
      </c>
    </row>
    <row r="44" spans="1:16" ht="45" x14ac:dyDescent="0.25">
      <c r="A44" s="35" t="s">
        <v>22</v>
      </c>
      <c r="B44" s="35" t="s">
        <v>165</v>
      </c>
      <c r="C44" s="39" t="s">
        <v>27</v>
      </c>
      <c r="D44" s="35" t="s">
        <v>19</v>
      </c>
      <c r="E44" s="39">
        <v>2</v>
      </c>
      <c r="F44" s="35" t="s">
        <v>38</v>
      </c>
      <c r="G44" s="40" t="s">
        <v>220</v>
      </c>
      <c r="H44" s="38">
        <v>23560</v>
      </c>
      <c r="I44" s="35" t="s">
        <v>221</v>
      </c>
      <c r="J44" s="39" t="s">
        <v>120</v>
      </c>
      <c r="K44" s="39" t="s">
        <v>30</v>
      </c>
      <c r="L44" s="35" t="s">
        <v>354</v>
      </c>
      <c r="M44" s="38">
        <f t="shared" si="0"/>
        <v>28036.400000000001</v>
      </c>
      <c r="N44" s="39"/>
      <c r="O44" s="38">
        <v>28036.400000000001</v>
      </c>
      <c r="P44" s="35" t="s">
        <v>353</v>
      </c>
    </row>
    <row r="45" spans="1:16" ht="45" x14ac:dyDescent="0.25">
      <c r="A45" s="35" t="s">
        <v>22</v>
      </c>
      <c r="B45" s="35" t="s">
        <v>166</v>
      </c>
      <c r="C45" s="39" t="s">
        <v>122</v>
      </c>
      <c r="D45" s="35" t="s">
        <v>19</v>
      </c>
      <c r="E45" s="39">
        <v>2</v>
      </c>
      <c r="F45" s="35" t="s">
        <v>121</v>
      </c>
      <c r="G45" s="40" t="s">
        <v>220</v>
      </c>
      <c r="H45" s="38">
        <v>121230</v>
      </c>
      <c r="I45" s="35" t="s">
        <v>221</v>
      </c>
      <c r="J45" s="39" t="s">
        <v>123</v>
      </c>
      <c r="K45" s="39" t="s">
        <v>21</v>
      </c>
      <c r="L45" s="35" t="s">
        <v>354</v>
      </c>
      <c r="M45" s="38">
        <f t="shared" si="0"/>
        <v>144263.70000000001</v>
      </c>
      <c r="N45" s="39"/>
      <c r="O45" s="38">
        <v>144263.70000000001</v>
      </c>
      <c r="P45" s="35" t="s">
        <v>353</v>
      </c>
    </row>
    <row r="46" spans="1:16" ht="45" x14ac:dyDescent="0.25">
      <c r="A46" s="9" t="s">
        <v>22</v>
      </c>
      <c r="B46" s="9" t="s">
        <v>243</v>
      </c>
      <c r="C46" s="9" t="s">
        <v>223</v>
      </c>
      <c r="D46" s="9" t="s">
        <v>19</v>
      </c>
      <c r="E46" s="7">
        <v>19</v>
      </c>
      <c r="F46" s="9" t="s">
        <v>244</v>
      </c>
      <c r="G46" s="9" t="s">
        <v>220</v>
      </c>
      <c r="H46" s="32">
        <v>53931.6</v>
      </c>
      <c r="I46" s="9" t="s">
        <v>225</v>
      </c>
      <c r="J46" s="12" t="s">
        <v>90</v>
      </c>
      <c r="K46" s="6" t="s">
        <v>30</v>
      </c>
      <c r="L46" s="35" t="s">
        <v>354</v>
      </c>
      <c r="M46" s="38">
        <f>H46*109/100</f>
        <v>58785.443999999996</v>
      </c>
      <c r="N46" s="39"/>
      <c r="O46" s="38">
        <v>58785.440000000002</v>
      </c>
      <c r="P46" s="35" t="s">
        <v>353</v>
      </c>
    </row>
    <row r="47" spans="1:16" ht="45" x14ac:dyDescent="0.25">
      <c r="A47" s="9" t="s">
        <v>22</v>
      </c>
      <c r="B47" s="9" t="s">
        <v>245</v>
      </c>
      <c r="C47" s="9" t="s">
        <v>223</v>
      </c>
      <c r="D47" s="9" t="s">
        <v>19</v>
      </c>
      <c r="E47" s="7">
        <v>24</v>
      </c>
      <c r="F47" s="9" t="s">
        <v>246</v>
      </c>
      <c r="G47" s="9" t="s">
        <v>220</v>
      </c>
      <c r="H47" s="33">
        <v>51708</v>
      </c>
      <c r="I47" s="9" t="s">
        <v>225</v>
      </c>
      <c r="J47" s="12" t="s">
        <v>90</v>
      </c>
      <c r="K47" s="6" t="s">
        <v>30</v>
      </c>
      <c r="L47" s="35" t="s">
        <v>354</v>
      </c>
      <c r="M47" s="38">
        <f t="shared" ref="M47:M79" si="1">H47*109/100</f>
        <v>56361.72</v>
      </c>
      <c r="N47" s="39"/>
      <c r="O47" s="38">
        <v>56361.72</v>
      </c>
      <c r="P47" s="35" t="s">
        <v>353</v>
      </c>
    </row>
    <row r="48" spans="1:16" ht="45" x14ac:dyDescent="0.25">
      <c r="A48" s="9" t="s">
        <v>22</v>
      </c>
      <c r="B48" s="9" t="s">
        <v>247</v>
      </c>
      <c r="C48" s="9" t="s">
        <v>223</v>
      </c>
      <c r="D48" s="9" t="s">
        <v>19</v>
      </c>
      <c r="E48" s="7">
        <v>18</v>
      </c>
      <c r="F48" s="9" t="s">
        <v>248</v>
      </c>
      <c r="G48" s="9" t="s">
        <v>220</v>
      </c>
      <c r="H48" s="33">
        <v>37540</v>
      </c>
      <c r="I48" s="9" t="s">
        <v>225</v>
      </c>
      <c r="J48" s="12" t="s">
        <v>97</v>
      </c>
      <c r="K48" s="6" t="s">
        <v>30</v>
      </c>
      <c r="L48" s="35" t="s">
        <v>354</v>
      </c>
      <c r="M48" s="38">
        <f t="shared" si="1"/>
        <v>40918.6</v>
      </c>
      <c r="N48" s="39"/>
      <c r="O48" s="38">
        <v>40918.6</v>
      </c>
      <c r="P48" s="35" t="s">
        <v>353</v>
      </c>
    </row>
    <row r="49" spans="1:16" ht="45" x14ac:dyDescent="0.25">
      <c r="A49" s="9" t="s">
        <v>22</v>
      </c>
      <c r="B49" s="15" t="s">
        <v>249</v>
      </c>
      <c r="C49" s="9" t="s">
        <v>223</v>
      </c>
      <c r="D49" s="9" t="s">
        <v>19</v>
      </c>
      <c r="E49" s="7">
        <v>19</v>
      </c>
      <c r="F49" s="9" t="s">
        <v>233</v>
      </c>
      <c r="G49" s="9" t="s">
        <v>220</v>
      </c>
      <c r="H49" s="34">
        <v>170005.7</v>
      </c>
      <c r="I49" s="9" t="s">
        <v>225</v>
      </c>
      <c r="J49" s="12" t="s">
        <v>97</v>
      </c>
      <c r="K49" s="6" t="s">
        <v>30</v>
      </c>
      <c r="L49" s="35" t="s">
        <v>354</v>
      </c>
      <c r="M49" s="38">
        <f t="shared" si="1"/>
        <v>185306.21300000002</v>
      </c>
      <c r="N49" s="39"/>
      <c r="O49" s="38">
        <v>185306.21</v>
      </c>
      <c r="P49" s="35" t="s">
        <v>353</v>
      </c>
    </row>
    <row r="50" spans="1:16" ht="45" x14ac:dyDescent="0.25">
      <c r="A50" s="9" t="s">
        <v>22</v>
      </c>
      <c r="B50" s="9" t="s">
        <v>250</v>
      </c>
      <c r="C50" s="9" t="s">
        <v>223</v>
      </c>
      <c r="D50" s="9" t="s">
        <v>19</v>
      </c>
      <c r="E50" s="7">
        <v>24</v>
      </c>
      <c r="F50" s="9" t="s">
        <v>233</v>
      </c>
      <c r="G50" s="9" t="s">
        <v>220</v>
      </c>
      <c r="H50" s="33">
        <v>128446.40000000001</v>
      </c>
      <c r="I50" s="9" t="s">
        <v>225</v>
      </c>
      <c r="J50" s="12" t="s">
        <v>99</v>
      </c>
      <c r="K50" s="6" t="s">
        <v>30</v>
      </c>
      <c r="L50" s="35" t="s">
        <v>354</v>
      </c>
      <c r="M50" s="38">
        <f t="shared" si="1"/>
        <v>140006.576</v>
      </c>
      <c r="N50" s="39"/>
      <c r="O50" s="38">
        <v>140006.57999999999</v>
      </c>
      <c r="P50" s="35" t="s">
        <v>353</v>
      </c>
    </row>
    <row r="51" spans="1:16" ht="45" x14ac:dyDescent="0.25">
      <c r="A51" s="9" t="s">
        <v>22</v>
      </c>
      <c r="B51" s="9" t="s">
        <v>251</v>
      </c>
      <c r="C51" s="9" t="s">
        <v>223</v>
      </c>
      <c r="D51" s="9" t="s">
        <v>19</v>
      </c>
      <c r="E51" s="7">
        <v>18</v>
      </c>
      <c r="F51" s="9" t="s">
        <v>246</v>
      </c>
      <c r="G51" s="9" t="s">
        <v>220</v>
      </c>
      <c r="H51" s="8">
        <v>192510</v>
      </c>
      <c r="I51" s="9" t="s">
        <v>225</v>
      </c>
      <c r="J51" s="12" t="s">
        <v>99</v>
      </c>
      <c r="K51" s="6" t="s">
        <v>30</v>
      </c>
      <c r="L51" s="35" t="s">
        <v>354</v>
      </c>
      <c r="M51" s="38">
        <f t="shared" si="1"/>
        <v>209835.9</v>
      </c>
      <c r="N51" s="39"/>
      <c r="O51" s="38">
        <v>209835.9</v>
      </c>
      <c r="P51" s="35" t="s">
        <v>353</v>
      </c>
    </row>
    <row r="52" spans="1:16" ht="45" x14ac:dyDescent="0.25">
      <c r="A52" s="9" t="s">
        <v>22</v>
      </c>
      <c r="B52" s="9" t="s">
        <v>252</v>
      </c>
      <c r="C52" s="9" t="s">
        <v>223</v>
      </c>
      <c r="D52" s="9" t="s">
        <v>19</v>
      </c>
      <c r="E52" s="7">
        <v>24</v>
      </c>
      <c r="F52" s="9" t="s">
        <v>233</v>
      </c>
      <c r="G52" s="9" t="s">
        <v>220</v>
      </c>
      <c r="H52" s="33">
        <v>127150</v>
      </c>
      <c r="I52" s="9" t="s">
        <v>225</v>
      </c>
      <c r="J52" s="16" t="s">
        <v>99</v>
      </c>
      <c r="K52" s="6" t="s">
        <v>30</v>
      </c>
      <c r="L52" s="35" t="s">
        <v>354</v>
      </c>
      <c r="M52" s="38">
        <f t="shared" si="1"/>
        <v>138593.5</v>
      </c>
      <c r="N52" s="39"/>
      <c r="O52" s="38">
        <v>138593.5</v>
      </c>
      <c r="P52" s="35" t="s">
        <v>353</v>
      </c>
    </row>
    <row r="53" spans="1:16" ht="45" x14ac:dyDescent="0.25">
      <c r="A53" s="9" t="s">
        <v>22</v>
      </c>
      <c r="B53" s="9" t="s">
        <v>253</v>
      </c>
      <c r="C53" s="9" t="s">
        <v>223</v>
      </c>
      <c r="D53" s="9" t="s">
        <v>19</v>
      </c>
      <c r="E53" s="7">
        <v>18</v>
      </c>
      <c r="F53" s="9" t="s">
        <v>233</v>
      </c>
      <c r="G53" s="9" t="s">
        <v>220</v>
      </c>
      <c r="H53" s="33">
        <v>78047.199999999997</v>
      </c>
      <c r="I53" s="9" t="s">
        <v>225</v>
      </c>
      <c r="J53" s="12" t="s">
        <v>99</v>
      </c>
      <c r="K53" s="6" t="s">
        <v>30</v>
      </c>
      <c r="L53" s="35" t="s">
        <v>354</v>
      </c>
      <c r="M53" s="38">
        <f t="shared" si="1"/>
        <v>85071.447999999989</v>
      </c>
      <c r="N53" s="39"/>
      <c r="O53" s="38">
        <v>85071.45</v>
      </c>
      <c r="P53" s="35" t="s">
        <v>353</v>
      </c>
    </row>
    <row r="54" spans="1:16" ht="45" x14ac:dyDescent="0.25">
      <c r="A54" s="9" t="s">
        <v>22</v>
      </c>
      <c r="B54" s="9" t="s">
        <v>254</v>
      </c>
      <c r="C54" s="9" t="s">
        <v>223</v>
      </c>
      <c r="D54" s="9" t="s">
        <v>19</v>
      </c>
      <c r="E54" s="7">
        <v>18</v>
      </c>
      <c r="F54" s="9" t="s">
        <v>255</v>
      </c>
      <c r="G54" s="9" t="s">
        <v>220</v>
      </c>
      <c r="H54" s="33">
        <v>75562.5</v>
      </c>
      <c r="I54" s="9" t="s">
        <v>225</v>
      </c>
      <c r="J54" s="12" t="s">
        <v>99</v>
      </c>
      <c r="K54" s="6" t="s">
        <v>30</v>
      </c>
      <c r="L54" s="35" t="s">
        <v>354</v>
      </c>
      <c r="M54" s="38">
        <f t="shared" si="1"/>
        <v>82363.125</v>
      </c>
      <c r="N54" s="39"/>
      <c r="O54" s="38">
        <v>82363.13</v>
      </c>
      <c r="P54" s="35" t="s">
        <v>353</v>
      </c>
    </row>
    <row r="55" spans="1:16" ht="45" x14ac:dyDescent="0.25">
      <c r="A55" s="9" t="s">
        <v>22</v>
      </c>
      <c r="B55" s="9" t="s">
        <v>256</v>
      </c>
      <c r="C55" s="9" t="s">
        <v>223</v>
      </c>
      <c r="D55" s="9" t="s">
        <v>19</v>
      </c>
      <c r="E55" s="7">
        <v>18</v>
      </c>
      <c r="F55" s="9" t="s">
        <v>255</v>
      </c>
      <c r="G55" s="9" t="s">
        <v>220</v>
      </c>
      <c r="H55" s="33">
        <v>101334</v>
      </c>
      <c r="I55" s="9" t="s">
        <v>225</v>
      </c>
      <c r="J55" s="12" t="s">
        <v>99</v>
      </c>
      <c r="K55" s="6" t="s">
        <v>30</v>
      </c>
      <c r="L55" s="35" t="s">
        <v>354</v>
      </c>
      <c r="M55" s="38">
        <f t="shared" si="1"/>
        <v>110454.06</v>
      </c>
      <c r="N55" s="39"/>
      <c r="O55" s="38">
        <v>110454.06</v>
      </c>
      <c r="P55" s="35" t="s">
        <v>353</v>
      </c>
    </row>
    <row r="56" spans="1:16" ht="45" x14ac:dyDescent="0.25">
      <c r="A56" s="9" t="s">
        <v>22</v>
      </c>
      <c r="B56" s="9" t="s">
        <v>257</v>
      </c>
      <c r="C56" s="9" t="s">
        <v>223</v>
      </c>
      <c r="D56" s="9" t="s">
        <v>19</v>
      </c>
      <c r="E56" s="7">
        <v>18</v>
      </c>
      <c r="F56" s="9" t="s">
        <v>255</v>
      </c>
      <c r="G56" s="9" t="s">
        <v>220</v>
      </c>
      <c r="H56" s="33">
        <v>200850</v>
      </c>
      <c r="I56" s="9" t="s">
        <v>225</v>
      </c>
      <c r="J56" s="12" t="s">
        <v>106</v>
      </c>
      <c r="K56" s="6" t="s">
        <v>30</v>
      </c>
      <c r="L56" s="35" t="s">
        <v>354</v>
      </c>
      <c r="M56" s="38">
        <f t="shared" si="1"/>
        <v>218926.5</v>
      </c>
      <c r="N56" s="39"/>
      <c r="O56" s="38">
        <v>218926.5</v>
      </c>
      <c r="P56" s="35" t="s">
        <v>353</v>
      </c>
    </row>
    <row r="57" spans="1:16" ht="45" x14ac:dyDescent="0.25">
      <c r="A57" s="9" t="s">
        <v>22</v>
      </c>
      <c r="B57" s="9" t="s">
        <v>258</v>
      </c>
      <c r="C57" s="9" t="s">
        <v>223</v>
      </c>
      <c r="D57" s="9" t="s">
        <v>19</v>
      </c>
      <c r="E57" s="7">
        <v>24</v>
      </c>
      <c r="F57" s="9" t="s">
        <v>255</v>
      </c>
      <c r="G57" s="9" t="s">
        <v>220</v>
      </c>
      <c r="H57" s="33">
        <v>74100</v>
      </c>
      <c r="I57" s="9" t="s">
        <v>225</v>
      </c>
      <c r="J57" s="12" t="s">
        <v>111</v>
      </c>
      <c r="K57" s="6" t="s">
        <v>30</v>
      </c>
      <c r="L57" s="35" t="s">
        <v>354</v>
      </c>
      <c r="M57" s="38">
        <f t="shared" si="1"/>
        <v>80769</v>
      </c>
      <c r="N57" s="39"/>
      <c r="O57" s="38">
        <v>80769</v>
      </c>
      <c r="P57" s="35" t="s">
        <v>353</v>
      </c>
    </row>
    <row r="58" spans="1:16" ht="45" x14ac:dyDescent="0.25">
      <c r="A58" s="9" t="s">
        <v>22</v>
      </c>
      <c r="B58" s="9" t="s">
        <v>259</v>
      </c>
      <c r="C58" s="9" t="s">
        <v>223</v>
      </c>
      <c r="D58" s="9" t="s">
        <v>19</v>
      </c>
      <c r="E58" s="7">
        <v>24</v>
      </c>
      <c r="F58" s="9" t="s">
        <v>255</v>
      </c>
      <c r="G58" s="9" t="s">
        <v>220</v>
      </c>
      <c r="H58" s="33">
        <v>33360</v>
      </c>
      <c r="I58" s="9" t="s">
        <v>225</v>
      </c>
      <c r="J58" s="12" t="s">
        <v>111</v>
      </c>
      <c r="K58" s="6" t="s">
        <v>30</v>
      </c>
      <c r="L58" s="35" t="s">
        <v>354</v>
      </c>
      <c r="M58" s="38">
        <f t="shared" si="1"/>
        <v>36362.400000000001</v>
      </c>
      <c r="N58" s="39"/>
      <c r="O58" s="38">
        <v>36362.400000000001</v>
      </c>
      <c r="P58" s="35" t="s">
        <v>353</v>
      </c>
    </row>
    <row r="59" spans="1:16" ht="45" x14ac:dyDescent="0.25">
      <c r="A59" s="9" t="s">
        <v>22</v>
      </c>
      <c r="B59" s="9" t="s">
        <v>260</v>
      </c>
      <c r="C59" s="9" t="s">
        <v>223</v>
      </c>
      <c r="D59" s="9" t="s">
        <v>19</v>
      </c>
      <c r="E59" s="7">
        <v>16</v>
      </c>
      <c r="F59" s="9" t="s">
        <v>255</v>
      </c>
      <c r="G59" s="9" t="s">
        <v>220</v>
      </c>
      <c r="H59" s="33">
        <v>58128</v>
      </c>
      <c r="I59" s="9" t="s">
        <v>225</v>
      </c>
      <c r="J59" s="12" t="s">
        <v>111</v>
      </c>
      <c r="K59" s="6" t="s">
        <v>30</v>
      </c>
      <c r="L59" s="35" t="s">
        <v>354</v>
      </c>
      <c r="M59" s="38">
        <f t="shared" si="1"/>
        <v>63359.519999999997</v>
      </c>
      <c r="N59" s="39"/>
      <c r="O59" s="38">
        <v>63359.519999999997</v>
      </c>
      <c r="P59" s="35" t="s">
        <v>353</v>
      </c>
    </row>
    <row r="60" spans="1:16" ht="45" x14ac:dyDescent="0.25">
      <c r="A60" s="9" t="s">
        <v>22</v>
      </c>
      <c r="B60" s="9" t="s">
        <v>261</v>
      </c>
      <c r="C60" s="9" t="s">
        <v>223</v>
      </c>
      <c r="D60" s="9" t="s">
        <v>19</v>
      </c>
      <c r="E60" s="7">
        <v>16</v>
      </c>
      <c r="F60" s="9" t="s">
        <v>255</v>
      </c>
      <c r="G60" s="9" t="s">
        <v>220</v>
      </c>
      <c r="H60" s="33">
        <v>113580</v>
      </c>
      <c r="I60" s="9" t="s">
        <v>225</v>
      </c>
      <c r="J60" s="12" t="s">
        <v>111</v>
      </c>
      <c r="K60" s="6" t="s">
        <v>30</v>
      </c>
      <c r="L60" s="35" t="s">
        <v>354</v>
      </c>
      <c r="M60" s="38">
        <f t="shared" si="1"/>
        <v>123802.2</v>
      </c>
      <c r="N60" s="39"/>
      <c r="O60" s="38">
        <v>123802.2</v>
      </c>
      <c r="P60" s="35" t="s">
        <v>353</v>
      </c>
    </row>
    <row r="61" spans="1:16" ht="45" x14ac:dyDescent="0.25">
      <c r="A61" s="9" t="s">
        <v>22</v>
      </c>
      <c r="B61" s="9" t="s">
        <v>262</v>
      </c>
      <c r="C61" s="9" t="s">
        <v>223</v>
      </c>
      <c r="D61" s="9" t="s">
        <v>19</v>
      </c>
      <c r="E61" s="7">
        <v>18</v>
      </c>
      <c r="F61" s="9" t="s">
        <v>255</v>
      </c>
      <c r="G61" s="9" t="s">
        <v>220</v>
      </c>
      <c r="H61" s="33">
        <v>26963</v>
      </c>
      <c r="I61" s="9" t="s">
        <v>225</v>
      </c>
      <c r="J61" s="12" t="s">
        <v>111</v>
      </c>
      <c r="K61" s="6" t="s">
        <v>30</v>
      </c>
      <c r="L61" s="35" t="s">
        <v>354</v>
      </c>
      <c r="M61" s="38">
        <f t="shared" si="1"/>
        <v>29389.67</v>
      </c>
      <c r="N61" s="39"/>
      <c r="O61" s="38">
        <v>29389.67</v>
      </c>
      <c r="P61" s="35" t="s">
        <v>353</v>
      </c>
    </row>
    <row r="62" spans="1:16" ht="45" x14ac:dyDescent="0.25">
      <c r="A62" s="9" t="s">
        <v>22</v>
      </c>
      <c r="B62" s="9" t="s">
        <v>263</v>
      </c>
      <c r="C62" s="9" t="s">
        <v>223</v>
      </c>
      <c r="D62" s="9" t="s">
        <v>19</v>
      </c>
      <c r="E62" s="7">
        <v>18</v>
      </c>
      <c r="F62" s="9" t="s">
        <v>255</v>
      </c>
      <c r="G62" s="9" t="s">
        <v>220</v>
      </c>
      <c r="H62" s="33">
        <v>49815</v>
      </c>
      <c r="I62" s="9" t="s">
        <v>225</v>
      </c>
      <c r="J62" s="12" t="s">
        <v>111</v>
      </c>
      <c r="K62" s="6" t="s">
        <v>30</v>
      </c>
      <c r="L62" s="35" t="s">
        <v>354</v>
      </c>
      <c r="M62" s="38">
        <f t="shared" si="1"/>
        <v>54298.35</v>
      </c>
      <c r="N62" s="39"/>
      <c r="O62" s="38">
        <v>54298.35</v>
      </c>
      <c r="P62" s="35" t="s">
        <v>353</v>
      </c>
    </row>
    <row r="63" spans="1:16" ht="45" x14ac:dyDescent="0.25">
      <c r="A63" s="9" t="s">
        <v>22</v>
      </c>
      <c r="B63" s="9" t="s">
        <v>264</v>
      </c>
      <c r="C63" s="9" t="s">
        <v>223</v>
      </c>
      <c r="D63" s="9" t="s">
        <v>19</v>
      </c>
      <c r="E63" s="7">
        <v>16</v>
      </c>
      <c r="F63" s="9" t="s">
        <v>265</v>
      </c>
      <c r="G63" s="9" t="s">
        <v>220</v>
      </c>
      <c r="H63" s="33">
        <v>186801.6</v>
      </c>
      <c r="I63" s="9" t="s">
        <v>225</v>
      </c>
      <c r="J63" s="12" t="s">
        <v>111</v>
      </c>
      <c r="K63" s="6" t="s">
        <v>30</v>
      </c>
      <c r="L63" s="35" t="s">
        <v>354</v>
      </c>
      <c r="M63" s="38">
        <f t="shared" si="1"/>
        <v>203613.74400000004</v>
      </c>
      <c r="N63" s="39"/>
      <c r="O63" s="38">
        <v>203613.74</v>
      </c>
      <c r="P63" s="35" t="s">
        <v>353</v>
      </c>
    </row>
    <row r="64" spans="1:16" ht="45" x14ac:dyDescent="0.25">
      <c r="A64" s="9" t="s">
        <v>22</v>
      </c>
      <c r="B64" s="9" t="s">
        <v>266</v>
      </c>
      <c r="C64" s="9" t="s">
        <v>223</v>
      </c>
      <c r="D64" s="9" t="s">
        <v>19</v>
      </c>
      <c r="E64" s="7">
        <v>16</v>
      </c>
      <c r="F64" s="9" t="s">
        <v>265</v>
      </c>
      <c r="G64" s="9" t="s">
        <v>220</v>
      </c>
      <c r="H64" s="33">
        <v>164008.80000000002</v>
      </c>
      <c r="I64" s="9" t="s">
        <v>225</v>
      </c>
      <c r="J64" s="12" t="s">
        <v>111</v>
      </c>
      <c r="K64" s="6" t="s">
        <v>30</v>
      </c>
      <c r="L64" s="35" t="s">
        <v>354</v>
      </c>
      <c r="M64" s="38">
        <f t="shared" si="1"/>
        <v>178769.59200000003</v>
      </c>
      <c r="N64" s="39"/>
      <c r="O64" s="38">
        <v>178769.59</v>
      </c>
      <c r="P64" s="35" t="s">
        <v>353</v>
      </c>
    </row>
    <row r="65" spans="1:16" ht="45" x14ac:dyDescent="0.25">
      <c r="A65" s="9" t="s">
        <v>22</v>
      </c>
      <c r="B65" s="9" t="s">
        <v>267</v>
      </c>
      <c r="C65" s="9" t="s">
        <v>223</v>
      </c>
      <c r="D65" s="9" t="s">
        <v>19</v>
      </c>
      <c r="E65" s="7">
        <v>16</v>
      </c>
      <c r="F65" s="9" t="s">
        <v>233</v>
      </c>
      <c r="G65" s="9" t="s">
        <v>220</v>
      </c>
      <c r="H65" s="33">
        <v>72396</v>
      </c>
      <c r="I65" s="9" t="s">
        <v>225</v>
      </c>
      <c r="J65" s="12" t="s">
        <v>111</v>
      </c>
      <c r="K65" s="6" t="s">
        <v>30</v>
      </c>
      <c r="L65" s="35" t="s">
        <v>354</v>
      </c>
      <c r="M65" s="38">
        <f t="shared" si="1"/>
        <v>78911.64</v>
      </c>
      <c r="N65" s="39"/>
      <c r="O65" s="38">
        <v>78911.64</v>
      </c>
      <c r="P65" s="35" t="s">
        <v>353</v>
      </c>
    </row>
    <row r="66" spans="1:16" ht="45" x14ac:dyDescent="0.25">
      <c r="A66" s="9" t="s">
        <v>22</v>
      </c>
      <c r="B66" s="9" t="s">
        <v>268</v>
      </c>
      <c r="C66" s="9" t="s">
        <v>223</v>
      </c>
      <c r="D66" s="9" t="s">
        <v>19</v>
      </c>
      <c r="E66" s="7">
        <v>18</v>
      </c>
      <c r="F66" s="9" t="s">
        <v>228</v>
      </c>
      <c r="G66" s="9" t="s">
        <v>220</v>
      </c>
      <c r="H66" s="33">
        <v>350784</v>
      </c>
      <c r="I66" s="9" t="s">
        <v>225</v>
      </c>
      <c r="J66" s="12" t="s">
        <v>111</v>
      </c>
      <c r="K66" s="6" t="s">
        <v>30</v>
      </c>
      <c r="L66" s="35" t="s">
        <v>354</v>
      </c>
      <c r="M66" s="38">
        <f t="shared" si="1"/>
        <v>382354.56</v>
      </c>
      <c r="N66" s="39"/>
      <c r="O66" s="38">
        <v>382354.56</v>
      </c>
      <c r="P66" s="35" t="s">
        <v>353</v>
      </c>
    </row>
    <row r="67" spans="1:16" ht="45" x14ac:dyDescent="0.25">
      <c r="A67" s="9" t="s">
        <v>22</v>
      </c>
      <c r="B67" s="9" t="s">
        <v>269</v>
      </c>
      <c r="C67" s="9" t="s">
        <v>223</v>
      </c>
      <c r="D67" s="9" t="s">
        <v>19</v>
      </c>
      <c r="E67" s="7">
        <v>18</v>
      </c>
      <c r="F67" s="9" t="s">
        <v>265</v>
      </c>
      <c r="G67" s="9" t="s">
        <v>220</v>
      </c>
      <c r="H67" s="33">
        <v>293931</v>
      </c>
      <c r="I67" s="9" t="s">
        <v>225</v>
      </c>
      <c r="J67" s="12" t="s">
        <v>111</v>
      </c>
      <c r="K67" s="6" t="s">
        <v>30</v>
      </c>
      <c r="L67" s="35" t="s">
        <v>354</v>
      </c>
      <c r="M67" s="38">
        <f t="shared" si="1"/>
        <v>320384.78999999998</v>
      </c>
      <c r="N67" s="39"/>
      <c r="O67" s="38">
        <v>320384.78999999998</v>
      </c>
      <c r="P67" s="35" t="s">
        <v>353</v>
      </c>
    </row>
    <row r="68" spans="1:16" ht="45" x14ac:dyDescent="0.25">
      <c r="A68" s="9" t="s">
        <v>22</v>
      </c>
      <c r="B68" s="9" t="s">
        <v>270</v>
      </c>
      <c r="C68" s="9" t="s">
        <v>223</v>
      </c>
      <c r="D68" s="9" t="s">
        <v>19</v>
      </c>
      <c r="E68" s="7">
        <v>18</v>
      </c>
      <c r="F68" s="9" t="s">
        <v>246</v>
      </c>
      <c r="G68" s="9" t="s">
        <v>220</v>
      </c>
      <c r="H68" s="33">
        <v>70257.399999999994</v>
      </c>
      <c r="I68" s="9" t="s">
        <v>225</v>
      </c>
      <c r="J68" s="12" t="s">
        <v>111</v>
      </c>
      <c r="K68" s="6" t="s">
        <v>30</v>
      </c>
      <c r="L68" s="35" t="s">
        <v>354</v>
      </c>
      <c r="M68" s="38">
        <f t="shared" si="1"/>
        <v>76580.565999999992</v>
      </c>
      <c r="N68" s="39"/>
      <c r="O68" s="38">
        <v>76580.570000000007</v>
      </c>
      <c r="P68" s="35" t="s">
        <v>353</v>
      </c>
    </row>
    <row r="69" spans="1:16" ht="45" x14ac:dyDescent="0.25">
      <c r="A69" s="9" t="s">
        <v>22</v>
      </c>
      <c r="B69" s="9" t="s">
        <v>271</v>
      </c>
      <c r="C69" s="9" t="s">
        <v>223</v>
      </c>
      <c r="D69" s="9" t="s">
        <v>19</v>
      </c>
      <c r="E69" s="7">
        <v>23</v>
      </c>
      <c r="F69" s="9" t="s">
        <v>265</v>
      </c>
      <c r="G69" s="9" t="s">
        <v>220</v>
      </c>
      <c r="H69" s="33">
        <v>76178.7</v>
      </c>
      <c r="I69" s="9" t="s">
        <v>225</v>
      </c>
      <c r="J69" s="12" t="s">
        <v>111</v>
      </c>
      <c r="K69" s="6" t="s">
        <v>30</v>
      </c>
      <c r="L69" s="35" t="s">
        <v>354</v>
      </c>
      <c r="M69" s="38">
        <f t="shared" si="1"/>
        <v>83034.782999999996</v>
      </c>
      <c r="N69" s="39"/>
      <c r="O69" s="38">
        <v>83034.78</v>
      </c>
      <c r="P69" s="35" t="s">
        <v>353</v>
      </c>
    </row>
    <row r="70" spans="1:16" ht="45" x14ac:dyDescent="0.25">
      <c r="A70" s="9" t="s">
        <v>22</v>
      </c>
      <c r="B70" s="9" t="s">
        <v>272</v>
      </c>
      <c r="C70" s="9" t="s">
        <v>223</v>
      </c>
      <c r="D70" s="9" t="s">
        <v>19</v>
      </c>
      <c r="E70" s="7">
        <v>26</v>
      </c>
      <c r="F70" s="9" t="s">
        <v>273</v>
      </c>
      <c r="G70" s="9" t="s">
        <v>220</v>
      </c>
      <c r="H70" s="33">
        <v>88816.500000000015</v>
      </c>
      <c r="I70" s="9" t="s">
        <v>225</v>
      </c>
      <c r="J70" s="12" t="s">
        <v>113</v>
      </c>
      <c r="K70" s="6" t="s">
        <v>30</v>
      </c>
      <c r="L70" s="35" t="s">
        <v>354</v>
      </c>
      <c r="M70" s="38">
        <f t="shared" si="1"/>
        <v>96809.985000000015</v>
      </c>
      <c r="N70" s="39"/>
      <c r="O70" s="38">
        <v>96809.99</v>
      </c>
      <c r="P70" s="35" t="s">
        <v>353</v>
      </c>
    </row>
    <row r="71" spans="1:16" ht="45" x14ac:dyDescent="0.25">
      <c r="A71" s="9" t="s">
        <v>22</v>
      </c>
      <c r="B71" s="9" t="s">
        <v>274</v>
      </c>
      <c r="C71" s="9" t="s">
        <v>223</v>
      </c>
      <c r="D71" s="9" t="s">
        <v>19</v>
      </c>
      <c r="E71" s="7">
        <v>21</v>
      </c>
      <c r="F71" s="9" t="s">
        <v>233</v>
      </c>
      <c r="G71" s="9" t="s">
        <v>220</v>
      </c>
      <c r="H71" s="33">
        <v>24738</v>
      </c>
      <c r="I71" s="9" t="s">
        <v>225</v>
      </c>
      <c r="J71" s="12" t="s">
        <v>114</v>
      </c>
      <c r="K71" s="6" t="s">
        <v>30</v>
      </c>
      <c r="L71" s="35" t="s">
        <v>354</v>
      </c>
      <c r="M71" s="38">
        <f t="shared" si="1"/>
        <v>26964.42</v>
      </c>
      <c r="N71" s="39"/>
      <c r="O71" s="38">
        <v>26964.42</v>
      </c>
      <c r="P71" s="35" t="s">
        <v>353</v>
      </c>
    </row>
    <row r="72" spans="1:16" ht="45" x14ac:dyDescent="0.25">
      <c r="A72" s="9" t="s">
        <v>22</v>
      </c>
      <c r="B72" s="9" t="s">
        <v>275</v>
      </c>
      <c r="C72" s="9" t="s">
        <v>223</v>
      </c>
      <c r="D72" s="9" t="s">
        <v>19</v>
      </c>
      <c r="E72" s="7">
        <v>24</v>
      </c>
      <c r="F72" s="9" t="s">
        <v>276</v>
      </c>
      <c r="G72" s="9" t="s">
        <v>220</v>
      </c>
      <c r="H72" s="33">
        <v>148579.19999999998</v>
      </c>
      <c r="I72" s="9" t="s">
        <v>225</v>
      </c>
      <c r="J72" s="12" t="s">
        <v>114</v>
      </c>
      <c r="K72" s="6" t="s">
        <v>30</v>
      </c>
      <c r="L72" s="35" t="s">
        <v>354</v>
      </c>
      <c r="M72" s="38">
        <f t="shared" si="1"/>
        <v>161951.32799999998</v>
      </c>
      <c r="N72" s="39"/>
      <c r="O72" s="38">
        <v>161951.32999999999</v>
      </c>
      <c r="P72" s="35" t="s">
        <v>353</v>
      </c>
    </row>
    <row r="73" spans="1:16" ht="45" x14ac:dyDescent="0.25">
      <c r="A73" s="9" t="s">
        <v>22</v>
      </c>
      <c r="B73" s="9" t="s">
        <v>277</v>
      </c>
      <c r="C73" s="9" t="s">
        <v>223</v>
      </c>
      <c r="D73" s="9" t="s">
        <v>19</v>
      </c>
      <c r="E73" s="7">
        <v>24</v>
      </c>
      <c r="F73" s="9" t="s">
        <v>278</v>
      </c>
      <c r="G73" s="9" t="s">
        <v>220</v>
      </c>
      <c r="H73" s="33">
        <v>44156</v>
      </c>
      <c r="I73" s="9" t="s">
        <v>225</v>
      </c>
      <c r="J73" s="12" t="s">
        <v>114</v>
      </c>
      <c r="K73" s="6" t="s">
        <v>30</v>
      </c>
      <c r="L73" s="35" t="s">
        <v>354</v>
      </c>
      <c r="M73" s="38">
        <f t="shared" si="1"/>
        <v>48130.04</v>
      </c>
      <c r="N73" s="39"/>
      <c r="O73" s="38">
        <v>48130.04</v>
      </c>
      <c r="P73" s="35" t="s">
        <v>353</v>
      </c>
    </row>
    <row r="74" spans="1:16" ht="45" x14ac:dyDescent="0.25">
      <c r="A74" s="9" t="s">
        <v>22</v>
      </c>
      <c r="B74" s="9" t="s">
        <v>279</v>
      </c>
      <c r="C74" s="9" t="s">
        <v>223</v>
      </c>
      <c r="D74" s="9" t="s">
        <v>19</v>
      </c>
      <c r="E74" s="7">
        <v>16</v>
      </c>
      <c r="F74" s="9" t="s">
        <v>265</v>
      </c>
      <c r="G74" s="9" t="s">
        <v>220</v>
      </c>
      <c r="H74" s="14">
        <v>137884.68</v>
      </c>
      <c r="I74" s="9" t="s">
        <v>225</v>
      </c>
      <c r="J74" s="12" t="s">
        <v>114</v>
      </c>
      <c r="K74" s="6" t="s">
        <v>30</v>
      </c>
      <c r="L74" s="35" t="s">
        <v>354</v>
      </c>
      <c r="M74" s="38">
        <f t="shared" si="1"/>
        <v>150294.30119999999</v>
      </c>
      <c r="N74" s="39"/>
      <c r="O74" s="38">
        <v>150294.29999999999</v>
      </c>
      <c r="P74" s="35" t="s">
        <v>353</v>
      </c>
    </row>
    <row r="75" spans="1:16" ht="45" x14ac:dyDescent="0.25">
      <c r="A75" s="9" t="s">
        <v>22</v>
      </c>
      <c r="B75" s="9" t="s">
        <v>280</v>
      </c>
      <c r="C75" s="9" t="s">
        <v>223</v>
      </c>
      <c r="D75" s="9" t="s">
        <v>19</v>
      </c>
      <c r="E75" s="7">
        <v>18</v>
      </c>
      <c r="F75" s="9" t="s">
        <v>265</v>
      </c>
      <c r="G75" s="9" t="s">
        <v>220</v>
      </c>
      <c r="H75" s="33">
        <v>33033.4</v>
      </c>
      <c r="I75" s="9" t="s">
        <v>225</v>
      </c>
      <c r="J75" s="12" t="s">
        <v>114</v>
      </c>
      <c r="K75" s="6" t="s">
        <v>30</v>
      </c>
      <c r="L75" s="35" t="s">
        <v>354</v>
      </c>
      <c r="M75" s="38">
        <f t="shared" si="1"/>
        <v>36006.406000000003</v>
      </c>
      <c r="N75" s="39"/>
      <c r="O75" s="38">
        <v>36006.410000000003</v>
      </c>
      <c r="P75" s="35" t="s">
        <v>353</v>
      </c>
    </row>
    <row r="76" spans="1:16" ht="45" x14ac:dyDescent="0.25">
      <c r="A76" s="9" t="s">
        <v>22</v>
      </c>
      <c r="B76" s="9" t="s">
        <v>281</v>
      </c>
      <c r="C76" s="9" t="s">
        <v>223</v>
      </c>
      <c r="D76" s="9" t="s">
        <v>19</v>
      </c>
      <c r="E76" s="7">
        <v>21</v>
      </c>
      <c r="F76" s="9" t="s">
        <v>282</v>
      </c>
      <c r="G76" s="9" t="s">
        <v>220</v>
      </c>
      <c r="H76" s="33">
        <v>351349.28</v>
      </c>
      <c r="I76" s="9" t="s">
        <v>225</v>
      </c>
      <c r="J76" s="12" t="s">
        <v>119</v>
      </c>
      <c r="K76" s="6" t="s">
        <v>30</v>
      </c>
      <c r="L76" s="35" t="s">
        <v>354</v>
      </c>
      <c r="M76" s="38">
        <f t="shared" si="1"/>
        <v>382970.71520000004</v>
      </c>
      <c r="N76" s="39"/>
      <c r="O76" s="38">
        <v>382970.72</v>
      </c>
      <c r="P76" s="35" t="s">
        <v>353</v>
      </c>
    </row>
    <row r="77" spans="1:16" ht="45" x14ac:dyDescent="0.25">
      <c r="A77" s="9" t="s">
        <v>22</v>
      </c>
      <c r="B77" s="9" t="s">
        <v>283</v>
      </c>
      <c r="C77" s="9" t="s">
        <v>223</v>
      </c>
      <c r="D77" s="9" t="s">
        <v>284</v>
      </c>
      <c r="E77" s="7">
        <v>4</v>
      </c>
      <c r="F77" s="9" t="s">
        <v>265</v>
      </c>
      <c r="G77" s="9" t="s">
        <v>220</v>
      </c>
      <c r="H77" s="33">
        <v>442340.8</v>
      </c>
      <c r="I77" s="9" t="s">
        <v>225</v>
      </c>
      <c r="J77" s="12" t="s">
        <v>119</v>
      </c>
      <c r="K77" s="6" t="s">
        <v>30</v>
      </c>
      <c r="L77" s="35" t="s">
        <v>354</v>
      </c>
      <c r="M77" s="38">
        <f t="shared" si="1"/>
        <v>482151.47199999995</v>
      </c>
      <c r="N77" s="39"/>
      <c r="O77" s="38">
        <v>482151.47</v>
      </c>
      <c r="P77" s="35" t="s">
        <v>353</v>
      </c>
    </row>
    <row r="78" spans="1:16" ht="45" x14ac:dyDescent="0.25">
      <c r="A78" s="9" t="s">
        <v>22</v>
      </c>
      <c r="B78" s="9" t="s">
        <v>285</v>
      </c>
      <c r="C78" s="9" t="s">
        <v>223</v>
      </c>
      <c r="D78" s="9" t="s">
        <v>19</v>
      </c>
      <c r="E78" s="7">
        <v>18</v>
      </c>
      <c r="F78" s="9" t="s">
        <v>265</v>
      </c>
      <c r="G78" s="9" t="s">
        <v>220</v>
      </c>
      <c r="H78" s="33">
        <v>60133.32</v>
      </c>
      <c r="I78" s="9" t="s">
        <v>225</v>
      </c>
      <c r="J78" s="12" t="s">
        <v>119</v>
      </c>
      <c r="K78" s="6" t="s">
        <v>30</v>
      </c>
      <c r="L78" s="35" t="s">
        <v>354</v>
      </c>
      <c r="M78" s="38">
        <f t="shared" si="1"/>
        <v>65545.318799999994</v>
      </c>
      <c r="N78" s="39"/>
      <c r="O78" s="38">
        <v>64545.32</v>
      </c>
      <c r="P78" s="35" t="s">
        <v>353</v>
      </c>
    </row>
    <row r="79" spans="1:16" ht="45" x14ac:dyDescent="0.25">
      <c r="A79" s="9" t="s">
        <v>22</v>
      </c>
      <c r="B79" s="9" t="s">
        <v>286</v>
      </c>
      <c r="C79" s="9" t="s">
        <v>223</v>
      </c>
      <c r="D79" s="9" t="s">
        <v>19</v>
      </c>
      <c r="E79" s="7">
        <v>21</v>
      </c>
      <c r="F79" s="9" t="s">
        <v>265</v>
      </c>
      <c r="G79" s="9" t="s">
        <v>220</v>
      </c>
      <c r="H79" s="33">
        <v>56361.599999999999</v>
      </c>
      <c r="I79" s="9" t="s">
        <v>225</v>
      </c>
      <c r="J79" s="12" t="s">
        <v>119</v>
      </c>
      <c r="K79" s="6" t="s">
        <v>30</v>
      </c>
      <c r="L79" s="35" t="s">
        <v>354</v>
      </c>
      <c r="M79" s="38">
        <f t="shared" si="1"/>
        <v>61434.143999999993</v>
      </c>
      <c r="N79" s="39"/>
      <c r="O79" s="38">
        <v>61434.14</v>
      </c>
      <c r="P79" s="35" t="s">
        <v>353</v>
      </c>
    </row>
    <row r="80" spans="1:16" ht="45" x14ac:dyDescent="0.25">
      <c r="A80" s="9" t="s">
        <v>22</v>
      </c>
      <c r="B80" s="9" t="s">
        <v>287</v>
      </c>
      <c r="C80" s="9" t="s">
        <v>223</v>
      </c>
      <c r="D80" s="9" t="s">
        <v>19</v>
      </c>
      <c r="E80" s="7">
        <v>18</v>
      </c>
      <c r="F80" s="9" t="s">
        <v>276</v>
      </c>
      <c r="G80" s="9" t="s">
        <v>220</v>
      </c>
      <c r="H80" s="33">
        <v>143021.6</v>
      </c>
      <c r="I80" s="9" t="s">
        <v>225</v>
      </c>
      <c r="J80" s="12" t="s">
        <v>120</v>
      </c>
      <c r="K80" s="6" t="s">
        <v>30</v>
      </c>
      <c r="L80" s="35" t="s">
        <v>354</v>
      </c>
      <c r="M80" s="38">
        <f>H80*109/100</f>
        <v>155893.54399999999</v>
      </c>
      <c r="N80" s="39"/>
      <c r="O80" s="38">
        <v>155893.14000000001</v>
      </c>
      <c r="P80" s="35" t="s">
        <v>353</v>
      </c>
    </row>
    <row r="81" spans="1:16" ht="45" x14ac:dyDescent="0.25">
      <c r="A81" s="9" t="s">
        <v>22</v>
      </c>
      <c r="B81" s="9" t="s">
        <v>288</v>
      </c>
      <c r="C81" s="9" t="s">
        <v>223</v>
      </c>
      <c r="D81" s="9" t="s">
        <v>19</v>
      </c>
      <c r="E81" s="7">
        <v>18</v>
      </c>
      <c r="F81" s="9" t="s">
        <v>233</v>
      </c>
      <c r="G81" s="9" t="s">
        <v>220</v>
      </c>
      <c r="H81" s="33">
        <v>39500</v>
      </c>
      <c r="I81" s="9" t="s">
        <v>225</v>
      </c>
      <c r="J81" s="12" t="s">
        <v>289</v>
      </c>
      <c r="K81" s="6" t="s">
        <v>30</v>
      </c>
      <c r="L81" s="35" t="s">
        <v>354</v>
      </c>
      <c r="M81" s="38">
        <f t="shared" ref="M81:M96" si="2">H81*109/100</f>
        <v>43055</v>
      </c>
      <c r="N81" s="39"/>
      <c r="O81" s="38">
        <v>43055</v>
      </c>
      <c r="P81" s="35" t="s">
        <v>353</v>
      </c>
    </row>
    <row r="82" spans="1:16" ht="45" x14ac:dyDescent="0.25">
      <c r="A82" s="9" t="s">
        <v>22</v>
      </c>
      <c r="B82" s="9" t="s">
        <v>290</v>
      </c>
      <c r="C82" s="9" t="s">
        <v>223</v>
      </c>
      <c r="D82" s="9" t="s">
        <v>19</v>
      </c>
      <c r="E82" s="7">
        <v>19</v>
      </c>
      <c r="F82" s="9" t="s">
        <v>282</v>
      </c>
      <c r="G82" s="9" t="s">
        <v>220</v>
      </c>
      <c r="H82" s="33">
        <v>41697.9</v>
      </c>
      <c r="I82" s="9" t="s">
        <v>225</v>
      </c>
      <c r="J82" s="12" t="s">
        <v>291</v>
      </c>
      <c r="K82" s="6" t="s">
        <v>30</v>
      </c>
      <c r="L82" s="35" t="s">
        <v>354</v>
      </c>
      <c r="M82" s="38">
        <f t="shared" si="2"/>
        <v>45450.711000000003</v>
      </c>
      <c r="N82" s="39"/>
      <c r="O82" s="38">
        <v>45450.71</v>
      </c>
      <c r="P82" s="35" t="s">
        <v>353</v>
      </c>
    </row>
    <row r="83" spans="1:16" ht="45" x14ac:dyDescent="0.25">
      <c r="A83" s="9" t="s">
        <v>22</v>
      </c>
      <c r="B83" s="9" t="s">
        <v>292</v>
      </c>
      <c r="C83" s="9" t="s">
        <v>223</v>
      </c>
      <c r="D83" s="9" t="s">
        <v>284</v>
      </c>
      <c r="E83" s="7">
        <v>5</v>
      </c>
      <c r="F83" s="9" t="s">
        <v>276</v>
      </c>
      <c r="G83" s="9" t="s">
        <v>220</v>
      </c>
      <c r="H83" s="33">
        <v>24000</v>
      </c>
      <c r="I83" s="9" t="s">
        <v>225</v>
      </c>
      <c r="J83" s="12" t="s">
        <v>291</v>
      </c>
      <c r="K83" s="6" t="s">
        <v>30</v>
      </c>
      <c r="L83" s="35" t="s">
        <v>354</v>
      </c>
      <c r="M83" s="38">
        <f t="shared" si="2"/>
        <v>26160</v>
      </c>
      <c r="N83" s="39"/>
      <c r="O83" s="38">
        <v>26160</v>
      </c>
      <c r="P83" s="35" t="s">
        <v>353</v>
      </c>
    </row>
    <row r="84" spans="1:16" ht="45" x14ac:dyDescent="0.25">
      <c r="A84" s="9" t="s">
        <v>22</v>
      </c>
      <c r="B84" s="9" t="s">
        <v>293</v>
      </c>
      <c r="C84" s="9" t="s">
        <v>223</v>
      </c>
      <c r="D84" s="9" t="s">
        <v>284</v>
      </c>
      <c r="E84" s="7">
        <v>5</v>
      </c>
      <c r="F84" s="9" t="s">
        <v>233</v>
      </c>
      <c r="G84" s="9" t="s">
        <v>220</v>
      </c>
      <c r="H84" s="33">
        <v>355021.68</v>
      </c>
      <c r="I84" s="9" t="s">
        <v>225</v>
      </c>
      <c r="J84" s="12" t="s">
        <v>291</v>
      </c>
      <c r="K84" s="6" t="s">
        <v>30</v>
      </c>
      <c r="L84" s="35" t="s">
        <v>354</v>
      </c>
      <c r="M84" s="38">
        <f t="shared" si="2"/>
        <v>386973.63119999995</v>
      </c>
      <c r="N84" s="39"/>
      <c r="O84" s="38">
        <v>386973.63</v>
      </c>
      <c r="P84" s="35" t="s">
        <v>353</v>
      </c>
    </row>
    <row r="85" spans="1:16" ht="45" x14ac:dyDescent="0.25">
      <c r="A85" s="9" t="s">
        <v>22</v>
      </c>
      <c r="B85" s="9" t="s">
        <v>294</v>
      </c>
      <c r="C85" s="9" t="s">
        <v>223</v>
      </c>
      <c r="D85" s="9" t="s">
        <v>19</v>
      </c>
      <c r="E85" s="7">
        <v>21</v>
      </c>
      <c r="F85" s="9" t="s">
        <v>255</v>
      </c>
      <c r="G85" s="9" t="s">
        <v>220</v>
      </c>
      <c r="H85" s="33">
        <v>484613.88</v>
      </c>
      <c r="I85" s="9" t="s">
        <v>225</v>
      </c>
      <c r="J85" s="12" t="s">
        <v>295</v>
      </c>
      <c r="K85" s="6" t="s">
        <v>30</v>
      </c>
      <c r="L85" s="35" t="s">
        <v>354</v>
      </c>
      <c r="M85" s="38">
        <f t="shared" si="2"/>
        <v>528229.12919999997</v>
      </c>
      <c r="N85" s="39"/>
      <c r="O85" s="38">
        <v>342720</v>
      </c>
      <c r="P85" s="35" t="s">
        <v>353</v>
      </c>
    </row>
    <row r="86" spans="1:16" ht="45" x14ac:dyDescent="0.25">
      <c r="A86" s="9" t="s">
        <v>22</v>
      </c>
      <c r="B86" s="9" t="s">
        <v>296</v>
      </c>
      <c r="C86" s="9" t="s">
        <v>223</v>
      </c>
      <c r="D86" s="9" t="s">
        <v>19</v>
      </c>
      <c r="E86" s="7">
        <v>21</v>
      </c>
      <c r="F86" s="9" t="s">
        <v>297</v>
      </c>
      <c r="G86" s="9" t="s">
        <v>220</v>
      </c>
      <c r="H86" s="33">
        <v>23027.9</v>
      </c>
      <c r="I86" s="9" t="s">
        <v>225</v>
      </c>
      <c r="J86" s="12" t="s">
        <v>295</v>
      </c>
      <c r="K86" s="6" t="s">
        <v>30</v>
      </c>
      <c r="L86" s="35" t="s">
        <v>354</v>
      </c>
      <c r="M86" s="38">
        <f t="shared" si="2"/>
        <v>25100.411</v>
      </c>
      <c r="N86" s="39"/>
      <c r="O86" s="38">
        <v>25100.41</v>
      </c>
      <c r="P86" s="35" t="s">
        <v>353</v>
      </c>
    </row>
    <row r="87" spans="1:16" ht="45" x14ac:dyDescent="0.25">
      <c r="A87" s="9" t="s">
        <v>22</v>
      </c>
      <c r="B87" s="9" t="s">
        <v>298</v>
      </c>
      <c r="C87" s="9" t="s">
        <v>223</v>
      </c>
      <c r="D87" s="9" t="s">
        <v>19</v>
      </c>
      <c r="E87" s="7">
        <v>18</v>
      </c>
      <c r="F87" s="9" t="s">
        <v>255</v>
      </c>
      <c r="G87" s="9" t="s">
        <v>220</v>
      </c>
      <c r="H87" s="33">
        <v>75920.149999999994</v>
      </c>
      <c r="I87" s="9" t="s">
        <v>225</v>
      </c>
      <c r="J87" s="12" t="s">
        <v>295</v>
      </c>
      <c r="K87" s="6" t="s">
        <v>30</v>
      </c>
      <c r="L87" s="35" t="s">
        <v>354</v>
      </c>
      <c r="M87" s="38">
        <f t="shared" si="2"/>
        <v>82752.963499999998</v>
      </c>
      <c r="N87" s="39"/>
      <c r="O87" s="38">
        <v>82752.960000000006</v>
      </c>
      <c r="P87" s="35" t="s">
        <v>353</v>
      </c>
    </row>
    <row r="88" spans="1:16" ht="45" x14ac:dyDescent="0.25">
      <c r="A88" s="9" t="s">
        <v>22</v>
      </c>
      <c r="B88" s="9" t="s">
        <v>299</v>
      </c>
      <c r="C88" s="9" t="s">
        <v>223</v>
      </c>
      <c r="D88" s="9" t="s">
        <v>19</v>
      </c>
      <c r="E88" s="7">
        <v>23</v>
      </c>
      <c r="F88" s="9" t="s">
        <v>278</v>
      </c>
      <c r="G88" s="9" t="s">
        <v>220</v>
      </c>
      <c r="H88" s="33">
        <v>58548</v>
      </c>
      <c r="I88" s="9" t="s">
        <v>225</v>
      </c>
      <c r="J88" s="12" t="s">
        <v>295</v>
      </c>
      <c r="K88" s="6" t="s">
        <v>30</v>
      </c>
      <c r="L88" s="35" t="s">
        <v>354</v>
      </c>
      <c r="M88" s="38">
        <f t="shared" si="2"/>
        <v>63817.32</v>
      </c>
      <c r="N88" s="39"/>
      <c r="O88" s="38">
        <v>63817.32</v>
      </c>
      <c r="P88" s="35" t="s">
        <v>353</v>
      </c>
    </row>
    <row r="89" spans="1:16" ht="45" x14ac:dyDescent="0.25">
      <c r="A89" s="9" t="s">
        <v>22</v>
      </c>
      <c r="B89" s="9" t="s">
        <v>300</v>
      </c>
      <c r="C89" s="9" t="s">
        <v>223</v>
      </c>
      <c r="D89" s="9" t="s">
        <v>19</v>
      </c>
      <c r="E89" s="7">
        <v>24</v>
      </c>
      <c r="F89" s="9" t="s">
        <v>278</v>
      </c>
      <c r="G89" s="9" t="s">
        <v>220</v>
      </c>
      <c r="H89" s="33">
        <v>27709.5</v>
      </c>
      <c r="I89" s="9" t="s">
        <v>225</v>
      </c>
      <c r="J89" s="12" t="s">
        <v>301</v>
      </c>
      <c r="K89" s="6" t="s">
        <v>30</v>
      </c>
      <c r="L89" s="35" t="s">
        <v>354</v>
      </c>
      <c r="M89" s="38">
        <f t="shared" si="2"/>
        <v>30203.355</v>
      </c>
      <c r="N89" s="39"/>
      <c r="O89" s="38">
        <v>30203.360000000001</v>
      </c>
      <c r="P89" s="35" t="s">
        <v>353</v>
      </c>
    </row>
    <row r="90" spans="1:16" ht="45" x14ac:dyDescent="0.25">
      <c r="A90" s="9" t="s">
        <v>22</v>
      </c>
      <c r="B90" s="9" t="s">
        <v>302</v>
      </c>
      <c r="C90" s="9" t="s">
        <v>223</v>
      </c>
      <c r="D90" s="9" t="s">
        <v>19</v>
      </c>
      <c r="E90" s="7">
        <v>23</v>
      </c>
      <c r="F90" s="9" t="s">
        <v>233</v>
      </c>
      <c r="G90" s="9" t="s">
        <v>220</v>
      </c>
      <c r="H90" s="33">
        <v>115174.08</v>
      </c>
      <c r="I90" s="9" t="s">
        <v>225</v>
      </c>
      <c r="J90" s="12" t="s">
        <v>301</v>
      </c>
      <c r="K90" s="6" t="s">
        <v>30</v>
      </c>
      <c r="L90" s="35" t="s">
        <v>354</v>
      </c>
      <c r="M90" s="38">
        <f t="shared" si="2"/>
        <v>125539.74720000001</v>
      </c>
      <c r="N90" s="39"/>
      <c r="O90" s="38">
        <v>125539.75</v>
      </c>
      <c r="P90" s="35" t="s">
        <v>353</v>
      </c>
    </row>
    <row r="91" spans="1:16" ht="45" x14ac:dyDescent="0.25">
      <c r="A91" s="9" t="s">
        <v>22</v>
      </c>
      <c r="B91" s="9" t="s">
        <v>303</v>
      </c>
      <c r="C91" s="9" t="s">
        <v>223</v>
      </c>
      <c r="D91" s="9" t="s">
        <v>19</v>
      </c>
      <c r="E91" s="7">
        <v>16</v>
      </c>
      <c r="F91" s="9" t="s">
        <v>233</v>
      </c>
      <c r="G91" s="9" t="s">
        <v>220</v>
      </c>
      <c r="H91" s="33">
        <v>364560</v>
      </c>
      <c r="I91" s="9" t="s">
        <v>225</v>
      </c>
      <c r="J91" s="12" t="s">
        <v>304</v>
      </c>
      <c r="K91" s="6" t="s">
        <v>30</v>
      </c>
      <c r="L91" s="35" t="s">
        <v>354</v>
      </c>
      <c r="M91" s="38">
        <f t="shared" si="2"/>
        <v>397370.4</v>
      </c>
      <c r="N91" s="39"/>
      <c r="O91" s="38">
        <v>397370.4</v>
      </c>
      <c r="P91" s="35" t="s">
        <v>353</v>
      </c>
    </row>
    <row r="92" spans="1:16" ht="45" x14ac:dyDescent="0.25">
      <c r="A92" s="9" t="s">
        <v>22</v>
      </c>
      <c r="B92" s="9" t="s">
        <v>305</v>
      </c>
      <c r="C92" s="9" t="s">
        <v>223</v>
      </c>
      <c r="D92" s="9" t="s">
        <v>19</v>
      </c>
      <c r="E92" s="7">
        <v>18</v>
      </c>
      <c r="F92" s="9" t="s">
        <v>233</v>
      </c>
      <c r="G92" s="9" t="s">
        <v>220</v>
      </c>
      <c r="H92" s="33">
        <v>47760</v>
      </c>
      <c r="I92" s="9" t="s">
        <v>225</v>
      </c>
      <c r="J92" s="12" t="s">
        <v>304</v>
      </c>
      <c r="K92" s="6" t="s">
        <v>30</v>
      </c>
      <c r="L92" s="35" t="s">
        <v>354</v>
      </c>
      <c r="M92" s="38">
        <f t="shared" si="2"/>
        <v>52058.400000000001</v>
      </c>
      <c r="N92" s="39"/>
      <c r="O92" s="38">
        <v>52058.400000000001</v>
      </c>
      <c r="P92" s="35" t="s">
        <v>353</v>
      </c>
    </row>
    <row r="93" spans="1:16" ht="45" x14ac:dyDescent="0.25">
      <c r="A93" s="9" t="s">
        <v>22</v>
      </c>
      <c r="B93" s="9" t="s">
        <v>306</v>
      </c>
      <c r="C93" s="9" t="s">
        <v>223</v>
      </c>
      <c r="D93" s="9" t="s">
        <v>19</v>
      </c>
      <c r="E93" s="7">
        <v>21</v>
      </c>
      <c r="F93" s="9" t="s">
        <v>282</v>
      </c>
      <c r="G93" s="9" t="s">
        <v>220</v>
      </c>
      <c r="H93" s="33">
        <v>67821.899999999994</v>
      </c>
      <c r="I93" s="9" t="s">
        <v>225</v>
      </c>
      <c r="J93" s="12" t="s">
        <v>304</v>
      </c>
      <c r="K93" s="6" t="s">
        <v>30</v>
      </c>
      <c r="L93" s="35" t="s">
        <v>354</v>
      </c>
      <c r="M93" s="38">
        <f t="shared" si="2"/>
        <v>73925.870999999999</v>
      </c>
      <c r="N93" s="39"/>
      <c r="O93" s="38">
        <v>73925.87</v>
      </c>
      <c r="P93" s="35" t="s">
        <v>353</v>
      </c>
    </row>
    <row r="94" spans="1:16" ht="45" x14ac:dyDescent="0.25">
      <c r="A94" s="9" t="s">
        <v>22</v>
      </c>
      <c r="B94" s="9" t="s">
        <v>307</v>
      </c>
      <c r="C94" s="9" t="s">
        <v>223</v>
      </c>
      <c r="D94" s="9" t="s">
        <v>19</v>
      </c>
      <c r="E94" s="7">
        <v>18</v>
      </c>
      <c r="F94" s="9" t="s">
        <v>276</v>
      </c>
      <c r="G94" s="9" t="s">
        <v>220</v>
      </c>
      <c r="H94" s="33">
        <v>23609</v>
      </c>
      <c r="I94" s="9" t="s">
        <v>225</v>
      </c>
      <c r="J94" s="12" t="s">
        <v>308</v>
      </c>
      <c r="K94" s="6" t="s">
        <v>30</v>
      </c>
      <c r="L94" s="35" t="s">
        <v>354</v>
      </c>
      <c r="M94" s="38">
        <f t="shared" si="2"/>
        <v>25733.81</v>
      </c>
      <c r="N94" s="39"/>
      <c r="O94" s="38">
        <v>25733.81</v>
      </c>
      <c r="P94" s="35" t="s">
        <v>353</v>
      </c>
    </row>
    <row r="95" spans="1:16" ht="45" x14ac:dyDescent="0.25">
      <c r="A95" s="9" t="s">
        <v>22</v>
      </c>
      <c r="B95" s="9" t="s">
        <v>309</v>
      </c>
      <c r="C95" s="9" t="s">
        <v>223</v>
      </c>
      <c r="D95" s="9" t="s">
        <v>19</v>
      </c>
      <c r="E95" s="7">
        <v>16</v>
      </c>
      <c r="F95" s="9" t="s">
        <v>255</v>
      </c>
      <c r="G95" s="9" t="s">
        <v>220</v>
      </c>
      <c r="H95" s="33">
        <v>26150.400000000001</v>
      </c>
      <c r="I95" s="9" t="s">
        <v>225</v>
      </c>
      <c r="J95" s="12" t="s">
        <v>308</v>
      </c>
      <c r="K95" s="6" t="s">
        <v>30</v>
      </c>
      <c r="L95" s="35" t="s">
        <v>354</v>
      </c>
      <c r="M95" s="38">
        <f t="shared" si="2"/>
        <v>28503.936000000002</v>
      </c>
      <c r="N95" s="39"/>
      <c r="O95" s="38">
        <v>2850394</v>
      </c>
      <c r="P95" s="35" t="s">
        <v>353</v>
      </c>
    </row>
    <row r="96" spans="1:16" ht="45" x14ac:dyDescent="0.25">
      <c r="A96" s="9" t="s">
        <v>22</v>
      </c>
      <c r="B96" s="9" t="s">
        <v>310</v>
      </c>
      <c r="C96" s="9" t="s">
        <v>223</v>
      </c>
      <c r="D96" s="9" t="s">
        <v>19</v>
      </c>
      <c r="E96" s="7">
        <v>18</v>
      </c>
      <c r="F96" s="9" t="s">
        <v>282</v>
      </c>
      <c r="G96" s="9" t="s">
        <v>220</v>
      </c>
      <c r="H96" s="33">
        <v>39686.76</v>
      </c>
      <c r="I96" s="9" t="s">
        <v>225</v>
      </c>
      <c r="J96" s="12" t="s">
        <v>311</v>
      </c>
      <c r="K96" s="6" t="s">
        <v>30</v>
      </c>
      <c r="L96" s="35" t="s">
        <v>354</v>
      </c>
      <c r="M96" s="38">
        <f t="shared" si="2"/>
        <v>43258.568399999996</v>
      </c>
      <c r="N96" s="39"/>
      <c r="O96" s="38">
        <v>43258.57</v>
      </c>
      <c r="P96" s="35" t="s">
        <v>353</v>
      </c>
    </row>
    <row r="97" spans="1:16" ht="60" x14ac:dyDescent="0.25">
      <c r="A97" s="35" t="s">
        <v>22</v>
      </c>
      <c r="B97" s="9" t="s">
        <v>346</v>
      </c>
      <c r="C97" s="35" t="s">
        <v>336</v>
      </c>
      <c r="D97" s="35" t="s">
        <v>343</v>
      </c>
      <c r="E97" s="5">
        <v>1</v>
      </c>
      <c r="F97" s="40" t="s">
        <v>347</v>
      </c>
      <c r="G97" s="9" t="s">
        <v>220</v>
      </c>
      <c r="H97" s="18">
        <v>257635</v>
      </c>
      <c r="I97" s="5" t="s">
        <v>340</v>
      </c>
      <c r="J97" s="41">
        <v>45505</v>
      </c>
      <c r="K97" s="41">
        <v>45657</v>
      </c>
      <c r="L97" s="35" t="s">
        <v>354</v>
      </c>
      <c r="M97" s="38">
        <f t="shared" ref="M68:M97" si="3">H97*119/100</f>
        <v>306585.65000000002</v>
      </c>
      <c r="N97" s="39"/>
      <c r="O97" s="38">
        <v>306585.65000000002</v>
      </c>
      <c r="P97" s="35" t="s">
        <v>353</v>
      </c>
    </row>
  </sheetData>
  <mergeCells count="15">
    <mergeCell ref="M1:N1"/>
    <mergeCell ref="O1:O2"/>
    <mergeCell ref="P1:P2"/>
    <mergeCell ref="G1:G2"/>
    <mergeCell ref="H1:H2"/>
    <mergeCell ref="I1:I2"/>
    <mergeCell ref="J1:J2"/>
    <mergeCell ref="K1:K2"/>
    <mergeCell ref="L1:L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scale="80" orientation="landscape" r:id="rId1"/>
  <ignoredErrors>
    <ignoredError sqref="M46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D0116-DADF-40AC-A309-7CCF22CE8A36}">
  <dimension ref="A1:P39"/>
  <sheetViews>
    <sheetView tabSelected="1" workbookViewId="0">
      <selection activeCell="R36" sqref="R36"/>
    </sheetView>
  </sheetViews>
  <sheetFormatPr defaultRowHeight="15" x14ac:dyDescent="0.25"/>
  <cols>
    <col min="1" max="1" width="11.28515625" customWidth="1"/>
    <col min="2" max="2" width="11.42578125" customWidth="1"/>
    <col min="3" max="3" width="21.140625" customWidth="1"/>
    <col min="4" max="4" width="18.140625" customWidth="1"/>
    <col min="5" max="5" width="12.5703125" customWidth="1"/>
    <col min="6" max="6" width="20.7109375" customWidth="1"/>
    <col min="7" max="7" width="13.85546875" style="4" customWidth="1"/>
    <col min="8" max="8" width="13.85546875" style="3" customWidth="1"/>
    <col min="9" max="9" width="17.7109375" customWidth="1"/>
    <col min="10" max="10" width="10.7109375" customWidth="1"/>
    <col min="11" max="11" width="10.28515625" customWidth="1"/>
    <col min="12" max="12" width="12.28515625" customWidth="1"/>
    <col min="13" max="13" width="14.7109375" customWidth="1"/>
    <col min="14" max="14" width="11.5703125" customWidth="1"/>
    <col min="15" max="15" width="11.85546875" customWidth="1"/>
    <col min="16" max="16" width="13.28515625" customWidth="1"/>
  </cols>
  <sheetData>
    <row r="1" spans="1:16" x14ac:dyDescent="0.25">
      <c r="A1" s="29" t="s">
        <v>0</v>
      </c>
      <c r="B1" s="29" t="s">
        <v>1</v>
      </c>
      <c r="C1" s="29" t="s">
        <v>2</v>
      </c>
      <c r="D1" s="24" t="s">
        <v>3</v>
      </c>
      <c r="E1" s="30" t="s">
        <v>4</v>
      </c>
      <c r="F1" s="23" t="s">
        <v>5</v>
      </c>
      <c r="G1" s="25" t="s">
        <v>6</v>
      </c>
      <c r="H1" s="27" t="s">
        <v>7</v>
      </c>
      <c r="I1" s="23" t="s">
        <v>8</v>
      </c>
      <c r="J1" s="23" t="s">
        <v>9</v>
      </c>
      <c r="K1" s="23" t="s">
        <v>10</v>
      </c>
      <c r="L1" s="30" t="s">
        <v>11</v>
      </c>
      <c r="M1" s="19" t="s">
        <v>12</v>
      </c>
      <c r="N1" s="20"/>
      <c r="O1" s="21" t="s">
        <v>13</v>
      </c>
      <c r="P1" s="23" t="s">
        <v>14</v>
      </c>
    </row>
    <row r="2" spans="1:16" ht="76.5" customHeight="1" x14ac:dyDescent="0.25">
      <c r="A2" s="22"/>
      <c r="B2" s="22"/>
      <c r="C2" s="22"/>
      <c r="D2" s="24"/>
      <c r="E2" s="30"/>
      <c r="F2" s="24"/>
      <c r="G2" s="26"/>
      <c r="H2" s="28"/>
      <c r="I2" s="24"/>
      <c r="J2" s="24"/>
      <c r="K2" s="24"/>
      <c r="L2" s="31"/>
      <c r="M2" s="1" t="s">
        <v>15</v>
      </c>
      <c r="N2" s="2" t="s">
        <v>16</v>
      </c>
      <c r="O2" s="22"/>
      <c r="P2" s="24"/>
    </row>
    <row r="3" spans="1:16" ht="27.6" customHeight="1" x14ac:dyDescent="0.25">
      <c r="A3" s="35" t="s">
        <v>22</v>
      </c>
      <c r="B3" s="35" t="s">
        <v>196</v>
      </c>
      <c r="C3" s="35" t="s">
        <v>50</v>
      </c>
      <c r="D3" s="35" t="s">
        <v>19</v>
      </c>
      <c r="E3" s="35">
        <v>8</v>
      </c>
      <c r="F3" s="35" t="s">
        <v>69</v>
      </c>
      <c r="G3" s="36" t="s">
        <v>220</v>
      </c>
      <c r="H3" s="37">
        <v>272815</v>
      </c>
      <c r="I3" s="35" t="s">
        <v>221</v>
      </c>
      <c r="J3" s="35" t="s">
        <v>209</v>
      </c>
      <c r="K3" s="35" t="s">
        <v>21</v>
      </c>
      <c r="L3" s="35" t="s">
        <v>354</v>
      </c>
      <c r="M3" s="44">
        <f>H3*119/100</f>
        <v>324649.84999999998</v>
      </c>
      <c r="N3" s="39"/>
      <c r="O3" s="38">
        <v>324649.84999999998</v>
      </c>
      <c r="P3" s="35" t="s">
        <v>353</v>
      </c>
    </row>
    <row r="4" spans="1:16" ht="30" customHeight="1" x14ac:dyDescent="0.25">
      <c r="A4" s="35" t="s">
        <v>22</v>
      </c>
      <c r="B4" s="35" t="s">
        <v>197</v>
      </c>
      <c r="C4" s="35" t="s">
        <v>27</v>
      </c>
      <c r="D4" s="35" t="s">
        <v>19</v>
      </c>
      <c r="E4" s="35">
        <v>60</v>
      </c>
      <c r="F4" s="35" t="s">
        <v>31</v>
      </c>
      <c r="G4" s="36" t="s">
        <v>220</v>
      </c>
      <c r="H4" s="37">
        <v>34272.699999999997</v>
      </c>
      <c r="I4" s="35" t="s">
        <v>221</v>
      </c>
      <c r="J4" s="35" t="s">
        <v>209</v>
      </c>
      <c r="K4" s="35" t="s">
        <v>30</v>
      </c>
      <c r="L4" s="35" t="s">
        <v>354</v>
      </c>
      <c r="M4" s="44">
        <f t="shared" ref="M4:M15" si="0">H4*119/100</f>
        <v>40784.512999999999</v>
      </c>
      <c r="N4" s="39"/>
      <c r="O4" s="37">
        <v>40784.51</v>
      </c>
      <c r="P4" s="35" t="s">
        <v>353</v>
      </c>
    </row>
    <row r="5" spans="1:16" ht="45" x14ac:dyDescent="0.25">
      <c r="A5" s="35" t="s">
        <v>22</v>
      </c>
      <c r="B5" s="35" t="s">
        <v>198</v>
      </c>
      <c r="C5" s="35" t="s">
        <v>27</v>
      </c>
      <c r="D5" s="35" t="s">
        <v>19</v>
      </c>
      <c r="E5" s="39">
        <v>60</v>
      </c>
      <c r="F5" s="35" t="s">
        <v>31</v>
      </c>
      <c r="G5" s="40" t="s">
        <v>220</v>
      </c>
      <c r="H5" s="38">
        <v>41145</v>
      </c>
      <c r="I5" s="35" t="s">
        <v>221</v>
      </c>
      <c r="J5" s="39" t="s">
        <v>209</v>
      </c>
      <c r="K5" s="39" t="s">
        <v>30</v>
      </c>
      <c r="L5" s="35" t="s">
        <v>354</v>
      </c>
      <c r="M5" s="44">
        <f t="shared" si="0"/>
        <v>48962.55</v>
      </c>
      <c r="N5" s="39"/>
      <c r="O5" s="38">
        <v>48962.55</v>
      </c>
      <c r="P5" s="35" t="s">
        <v>353</v>
      </c>
    </row>
    <row r="6" spans="1:16" ht="45" x14ac:dyDescent="0.25">
      <c r="A6" s="35" t="s">
        <v>22</v>
      </c>
      <c r="B6" s="35" t="s">
        <v>199</v>
      </c>
      <c r="C6" s="35" t="s">
        <v>48</v>
      </c>
      <c r="D6" s="35" t="s">
        <v>19</v>
      </c>
      <c r="E6" s="39">
        <v>9</v>
      </c>
      <c r="F6" s="35" t="s">
        <v>47</v>
      </c>
      <c r="G6" s="40" t="s">
        <v>220</v>
      </c>
      <c r="H6" s="38">
        <v>65200</v>
      </c>
      <c r="I6" s="35" t="s">
        <v>221</v>
      </c>
      <c r="J6" s="39" t="s">
        <v>210</v>
      </c>
      <c r="K6" s="39" t="s">
        <v>30</v>
      </c>
      <c r="L6" s="35" t="s">
        <v>354</v>
      </c>
      <c r="M6" s="44">
        <f t="shared" si="0"/>
        <v>77588</v>
      </c>
      <c r="N6" s="39"/>
      <c r="O6" s="38">
        <v>77588</v>
      </c>
      <c r="P6" s="35" t="s">
        <v>353</v>
      </c>
    </row>
    <row r="7" spans="1:16" ht="45" x14ac:dyDescent="0.25">
      <c r="A7" s="35" t="s">
        <v>22</v>
      </c>
      <c r="B7" s="35" t="s">
        <v>200</v>
      </c>
      <c r="C7" s="35" t="s">
        <v>27</v>
      </c>
      <c r="D7" s="35" t="s">
        <v>19</v>
      </c>
      <c r="E7" s="39">
        <v>9</v>
      </c>
      <c r="F7" s="35" t="s">
        <v>38</v>
      </c>
      <c r="G7" s="40" t="s">
        <v>220</v>
      </c>
      <c r="H7" s="38">
        <v>228935</v>
      </c>
      <c r="I7" s="35" t="s">
        <v>221</v>
      </c>
      <c r="J7" s="39" t="s">
        <v>211</v>
      </c>
      <c r="K7" s="39" t="s">
        <v>30</v>
      </c>
      <c r="L7" s="35" t="s">
        <v>354</v>
      </c>
      <c r="M7" s="44">
        <f t="shared" si="0"/>
        <v>272432.65000000002</v>
      </c>
      <c r="N7" s="39"/>
      <c r="O7" s="38">
        <v>274432.65000000002</v>
      </c>
      <c r="P7" s="35" t="s">
        <v>353</v>
      </c>
    </row>
    <row r="8" spans="1:16" ht="45" x14ac:dyDescent="0.25">
      <c r="A8" s="35" t="s">
        <v>22</v>
      </c>
      <c r="B8" s="35" t="s">
        <v>201</v>
      </c>
      <c r="C8" s="35" t="s">
        <v>27</v>
      </c>
      <c r="D8" s="35" t="s">
        <v>19</v>
      </c>
      <c r="E8" s="39">
        <v>16</v>
      </c>
      <c r="F8" s="35" t="s">
        <v>55</v>
      </c>
      <c r="G8" s="40" t="s">
        <v>220</v>
      </c>
      <c r="H8" s="38">
        <v>38864</v>
      </c>
      <c r="I8" s="35" t="s">
        <v>221</v>
      </c>
      <c r="J8" s="39" t="s">
        <v>212</v>
      </c>
      <c r="K8" s="39" t="s">
        <v>21</v>
      </c>
      <c r="L8" s="35" t="s">
        <v>354</v>
      </c>
      <c r="M8" s="44">
        <f t="shared" si="0"/>
        <v>46248.160000000003</v>
      </c>
      <c r="N8" s="39"/>
      <c r="O8" s="38">
        <v>46248.160000000003</v>
      </c>
      <c r="P8" s="35" t="s">
        <v>353</v>
      </c>
    </row>
    <row r="9" spans="1:16" ht="45" x14ac:dyDescent="0.25">
      <c r="A9" s="35" t="s">
        <v>22</v>
      </c>
      <c r="B9" s="35" t="s">
        <v>202</v>
      </c>
      <c r="C9" s="35" t="s">
        <v>27</v>
      </c>
      <c r="D9" s="35" t="s">
        <v>19</v>
      </c>
      <c r="E9" s="35">
        <v>16</v>
      </c>
      <c r="F9" s="35" t="s">
        <v>218</v>
      </c>
      <c r="G9" s="36" t="s">
        <v>220</v>
      </c>
      <c r="H9" s="37">
        <v>48780</v>
      </c>
      <c r="I9" s="35" t="s">
        <v>221</v>
      </c>
      <c r="J9" s="35" t="s">
        <v>213</v>
      </c>
      <c r="K9" s="35" t="s">
        <v>30</v>
      </c>
      <c r="L9" s="35" t="s">
        <v>354</v>
      </c>
      <c r="M9" s="44">
        <f t="shared" si="0"/>
        <v>58048.2</v>
      </c>
      <c r="N9" s="39"/>
      <c r="O9" s="38">
        <v>58048.2</v>
      </c>
      <c r="P9" s="35" t="s">
        <v>353</v>
      </c>
    </row>
    <row r="10" spans="1:16" ht="45" x14ac:dyDescent="0.25">
      <c r="A10" s="35" t="s">
        <v>83</v>
      </c>
      <c r="B10" s="35" t="s">
        <v>203</v>
      </c>
      <c r="C10" s="35" t="s">
        <v>34</v>
      </c>
      <c r="D10" s="35" t="s">
        <v>28</v>
      </c>
      <c r="E10" s="35">
        <v>5</v>
      </c>
      <c r="F10" s="35" t="s">
        <v>219</v>
      </c>
      <c r="G10" s="36" t="s">
        <v>220</v>
      </c>
      <c r="H10" s="37">
        <v>173200</v>
      </c>
      <c r="I10" s="35" t="s">
        <v>221</v>
      </c>
      <c r="J10" s="35" t="s">
        <v>214</v>
      </c>
      <c r="K10" s="35" t="s">
        <v>21</v>
      </c>
      <c r="L10" s="35" t="s">
        <v>354</v>
      </c>
      <c r="M10" s="44">
        <f t="shared" si="0"/>
        <v>206108</v>
      </c>
      <c r="N10" s="39"/>
      <c r="O10" s="38">
        <v>206108</v>
      </c>
      <c r="P10" s="35" t="s">
        <v>353</v>
      </c>
    </row>
    <row r="11" spans="1:16" ht="45" x14ac:dyDescent="0.25">
      <c r="A11" s="35" t="s">
        <v>83</v>
      </c>
      <c r="B11" s="35" t="s">
        <v>204</v>
      </c>
      <c r="C11" s="35" t="s">
        <v>34</v>
      </c>
      <c r="D11" s="35" t="s">
        <v>28</v>
      </c>
      <c r="E11" s="35">
        <v>5</v>
      </c>
      <c r="F11" s="35" t="s">
        <v>33</v>
      </c>
      <c r="G11" s="36" t="s">
        <v>220</v>
      </c>
      <c r="H11" s="37">
        <v>33506.660000000003</v>
      </c>
      <c r="I11" s="35" t="s">
        <v>221</v>
      </c>
      <c r="J11" s="35" t="s">
        <v>214</v>
      </c>
      <c r="K11" s="35" t="s">
        <v>21</v>
      </c>
      <c r="L11" s="35" t="s">
        <v>354</v>
      </c>
      <c r="M11" s="44">
        <f t="shared" si="0"/>
        <v>39872.925400000007</v>
      </c>
      <c r="N11" s="39"/>
      <c r="O11" s="38">
        <v>39872.93</v>
      </c>
      <c r="P11" s="35" t="s">
        <v>353</v>
      </c>
    </row>
    <row r="12" spans="1:16" ht="45" x14ac:dyDescent="0.25">
      <c r="A12" s="35" t="s">
        <v>22</v>
      </c>
      <c r="B12" s="35" t="s">
        <v>205</v>
      </c>
      <c r="C12" s="35" t="s">
        <v>27</v>
      </c>
      <c r="D12" s="35" t="s">
        <v>28</v>
      </c>
      <c r="E12" s="35">
        <v>1</v>
      </c>
      <c r="F12" s="35" t="s">
        <v>38</v>
      </c>
      <c r="G12" s="36" t="s">
        <v>220</v>
      </c>
      <c r="H12" s="37">
        <v>96717</v>
      </c>
      <c r="I12" s="35" t="s">
        <v>221</v>
      </c>
      <c r="J12" s="35" t="s">
        <v>215</v>
      </c>
      <c r="K12" s="35" t="s">
        <v>21</v>
      </c>
      <c r="L12" s="35" t="s">
        <v>354</v>
      </c>
      <c r="M12" s="44">
        <f t="shared" si="0"/>
        <v>115093.23</v>
      </c>
      <c r="N12" s="39"/>
      <c r="O12" s="38">
        <v>115093.23</v>
      </c>
      <c r="P12" s="35" t="s">
        <v>353</v>
      </c>
    </row>
    <row r="13" spans="1:16" ht="26.45" customHeight="1" x14ac:dyDescent="0.25">
      <c r="A13" s="35" t="s">
        <v>22</v>
      </c>
      <c r="B13" s="35" t="s">
        <v>206</v>
      </c>
      <c r="C13" s="35" t="s">
        <v>48</v>
      </c>
      <c r="D13" s="35" t="s">
        <v>19</v>
      </c>
      <c r="E13" s="35">
        <v>9</v>
      </c>
      <c r="F13" s="35" t="s">
        <v>47</v>
      </c>
      <c r="G13" s="36" t="s">
        <v>220</v>
      </c>
      <c r="H13" s="37">
        <v>92600</v>
      </c>
      <c r="I13" s="35" t="s">
        <v>221</v>
      </c>
      <c r="J13" s="35" t="s">
        <v>216</v>
      </c>
      <c r="K13" s="35" t="s">
        <v>30</v>
      </c>
      <c r="L13" s="35" t="s">
        <v>354</v>
      </c>
      <c r="M13" s="44">
        <f t="shared" si="0"/>
        <v>110194</v>
      </c>
      <c r="N13" s="39"/>
      <c r="O13" s="38">
        <v>110194</v>
      </c>
      <c r="P13" s="35" t="s">
        <v>353</v>
      </c>
    </row>
    <row r="14" spans="1:16" ht="45" x14ac:dyDescent="0.25">
      <c r="A14" s="35" t="s">
        <v>22</v>
      </c>
      <c r="B14" s="35" t="s">
        <v>207</v>
      </c>
      <c r="C14" s="35" t="s">
        <v>27</v>
      </c>
      <c r="D14" s="35" t="s">
        <v>19</v>
      </c>
      <c r="E14" s="35">
        <v>26</v>
      </c>
      <c r="F14" s="35" t="s">
        <v>38</v>
      </c>
      <c r="G14" s="36" t="s">
        <v>220</v>
      </c>
      <c r="H14" s="37">
        <v>43400</v>
      </c>
      <c r="I14" s="35" t="s">
        <v>221</v>
      </c>
      <c r="J14" s="35" t="s">
        <v>216</v>
      </c>
      <c r="K14" s="35" t="s">
        <v>30</v>
      </c>
      <c r="L14" s="35" t="s">
        <v>354</v>
      </c>
      <c r="M14" s="44">
        <f t="shared" si="0"/>
        <v>51646</v>
      </c>
      <c r="N14" s="39"/>
      <c r="O14" s="38">
        <v>51646</v>
      </c>
      <c r="P14" s="35" t="s">
        <v>353</v>
      </c>
    </row>
    <row r="15" spans="1:16" ht="45" x14ac:dyDescent="0.25">
      <c r="A15" s="35" t="s">
        <v>22</v>
      </c>
      <c r="B15" s="35" t="s">
        <v>208</v>
      </c>
      <c r="C15" s="35" t="s">
        <v>46</v>
      </c>
      <c r="D15" s="35" t="s">
        <v>19</v>
      </c>
      <c r="E15" s="35">
        <v>2</v>
      </c>
      <c r="F15" s="35" t="s">
        <v>38</v>
      </c>
      <c r="G15" s="36" t="s">
        <v>220</v>
      </c>
      <c r="H15" s="37">
        <v>27700</v>
      </c>
      <c r="I15" s="35" t="s">
        <v>221</v>
      </c>
      <c r="J15" s="35" t="s">
        <v>217</v>
      </c>
      <c r="K15" s="35" t="s">
        <v>30</v>
      </c>
      <c r="L15" s="35" t="s">
        <v>354</v>
      </c>
      <c r="M15" s="44">
        <f t="shared" si="0"/>
        <v>32963</v>
      </c>
      <c r="N15" s="39"/>
      <c r="O15" s="38">
        <v>32963</v>
      </c>
      <c r="P15" s="35" t="s">
        <v>353</v>
      </c>
    </row>
    <row r="16" spans="1:16" ht="45" x14ac:dyDescent="0.25">
      <c r="A16" s="9" t="s">
        <v>22</v>
      </c>
      <c r="B16" s="42" t="s">
        <v>312</v>
      </c>
      <c r="C16" s="9" t="s">
        <v>223</v>
      </c>
      <c r="D16" s="9" t="s">
        <v>19</v>
      </c>
      <c r="E16" s="7">
        <v>24</v>
      </c>
      <c r="F16" s="9" t="s">
        <v>255</v>
      </c>
      <c r="G16" s="9" t="s">
        <v>220</v>
      </c>
      <c r="H16" s="38">
        <v>39625.800000000003</v>
      </c>
      <c r="I16" s="9" t="s">
        <v>225</v>
      </c>
      <c r="J16" s="12" t="s">
        <v>313</v>
      </c>
      <c r="K16" s="39" t="s">
        <v>30</v>
      </c>
      <c r="L16" s="35" t="s">
        <v>354</v>
      </c>
      <c r="M16" s="44">
        <f>H16*109/100</f>
        <v>43192.122000000003</v>
      </c>
      <c r="N16" s="39"/>
      <c r="O16" s="38">
        <v>43192.12</v>
      </c>
      <c r="P16" s="35" t="s">
        <v>353</v>
      </c>
    </row>
    <row r="17" spans="1:16" ht="45" x14ac:dyDescent="0.25">
      <c r="A17" s="9" t="s">
        <v>22</v>
      </c>
      <c r="B17" s="9" t="s">
        <v>314</v>
      </c>
      <c r="C17" s="9" t="s">
        <v>223</v>
      </c>
      <c r="D17" s="9" t="s">
        <v>19</v>
      </c>
      <c r="E17" s="7">
        <v>18</v>
      </c>
      <c r="F17" s="9" t="s">
        <v>315</v>
      </c>
      <c r="G17" s="9" t="s">
        <v>220</v>
      </c>
      <c r="H17" s="38">
        <v>60133.32</v>
      </c>
      <c r="I17" s="9" t="s">
        <v>225</v>
      </c>
      <c r="J17" s="12" t="s">
        <v>316</v>
      </c>
      <c r="K17" s="39" t="s">
        <v>30</v>
      </c>
      <c r="L17" s="35" t="s">
        <v>354</v>
      </c>
      <c r="M17" s="44">
        <f t="shared" ref="M17:M38" si="1">H17*109/100</f>
        <v>65545.318799999994</v>
      </c>
      <c r="N17" s="39"/>
      <c r="O17" s="38">
        <v>65545.320000000007</v>
      </c>
      <c r="P17" s="35" t="s">
        <v>353</v>
      </c>
    </row>
    <row r="18" spans="1:16" ht="45" x14ac:dyDescent="0.25">
      <c r="A18" s="9" t="s">
        <v>22</v>
      </c>
      <c r="B18" s="9" t="s">
        <v>317</v>
      </c>
      <c r="C18" s="9" t="s">
        <v>223</v>
      </c>
      <c r="D18" s="9" t="s">
        <v>19</v>
      </c>
      <c r="E18" s="7">
        <v>18</v>
      </c>
      <c r="F18" s="9" t="s">
        <v>315</v>
      </c>
      <c r="G18" s="9" t="s">
        <v>220</v>
      </c>
      <c r="H18" s="38">
        <v>33033.4</v>
      </c>
      <c r="I18" s="9" t="s">
        <v>225</v>
      </c>
      <c r="J18" s="12" t="s">
        <v>316</v>
      </c>
      <c r="K18" s="39" t="s">
        <v>30</v>
      </c>
      <c r="L18" s="35" t="s">
        <v>354</v>
      </c>
      <c r="M18" s="44">
        <f t="shared" si="1"/>
        <v>36006.406000000003</v>
      </c>
      <c r="N18" s="39"/>
      <c r="O18" s="38">
        <v>32006.41</v>
      </c>
      <c r="P18" s="35" t="s">
        <v>353</v>
      </c>
    </row>
    <row r="19" spans="1:16" ht="45" x14ac:dyDescent="0.25">
      <c r="A19" s="9" t="s">
        <v>22</v>
      </c>
      <c r="B19" s="15" t="s">
        <v>318</v>
      </c>
      <c r="C19" s="9" t="s">
        <v>223</v>
      </c>
      <c r="D19" s="9" t="s">
        <v>19</v>
      </c>
      <c r="E19" s="7">
        <v>21</v>
      </c>
      <c r="F19" s="9" t="s">
        <v>233</v>
      </c>
      <c r="G19" s="9" t="s">
        <v>220</v>
      </c>
      <c r="H19" s="38">
        <v>88701.88</v>
      </c>
      <c r="I19" s="9" t="s">
        <v>225</v>
      </c>
      <c r="J19" s="12" t="s">
        <v>316</v>
      </c>
      <c r="K19" s="39" t="s">
        <v>30</v>
      </c>
      <c r="L19" s="35" t="s">
        <v>354</v>
      </c>
      <c r="M19" s="44">
        <f t="shared" si="1"/>
        <v>96685.049199999994</v>
      </c>
      <c r="N19" s="39"/>
      <c r="O19" s="38">
        <v>96685.05</v>
      </c>
      <c r="P19" s="35" t="s">
        <v>353</v>
      </c>
    </row>
    <row r="20" spans="1:16" ht="45" x14ac:dyDescent="0.25">
      <c r="A20" s="9" t="s">
        <v>22</v>
      </c>
      <c r="B20" s="9" t="s">
        <v>319</v>
      </c>
      <c r="C20" s="9" t="s">
        <v>223</v>
      </c>
      <c r="D20" s="9" t="s">
        <v>284</v>
      </c>
      <c r="E20" s="7">
        <v>6</v>
      </c>
      <c r="F20" s="9" t="s">
        <v>233</v>
      </c>
      <c r="G20" s="9" t="s">
        <v>220</v>
      </c>
      <c r="H20" s="38">
        <v>30516.400000000001</v>
      </c>
      <c r="I20" s="9" t="s">
        <v>225</v>
      </c>
      <c r="J20" s="12" t="s">
        <v>320</v>
      </c>
      <c r="K20" s="39" t="s">
        <v>36</v>
      </c>
      <c r="L20" s="35" t="s">
        <v>354</v>
      </c>
      <c r="M20" s="44">
        <f t="shared" si="1"/>
        <v>33262.876000000004</v>
      </c>
      <c r="N20" s="39"/>
      <c r="O20" s="38">
        <v>33262.879999999997</v>
      </c>
      <c r="P20" s="35" t="s">
        <v>353</v>
      </c>
    </row>
    <row r="21" spans="1:16" ht="45" x14ac:dyDescent="0.25">
      <c r="A21" s="9" t="s">
        <v>22</v>
      </c>
      <c r="B21" s="9" t="s">
        <v>321</v>
      </c>
      <c r="C21" s="9" t="s">
        <v>223</v>
      </c>
      <c r="D21" s="9" t="s">
        <v>284</v>
      </c>
      <c r="E21" s="7">
        <v>6</v>
      </c>
      <c r="F21" s="9" t="s">
        <v>315</v>
      </c>
      <c r="G21" s="9" t="s">
        <v>220</v>
      </c>
      <c r="H21" s="43">
        <v>109568.1</v>
      </c>
      <c r="I21" s="9" t="s">
        <v>225</v>
      </c>
      <c r="J21" s="12" t="s">
        <v>320</v>
      </c>
      <c r="K21" s="39" t="s">
        <v>36</v>
      </c>
      <c r="L21" s="35" t="s">
        <v>354</v>
      </c>
      <c r="M21" s="44">
        <f t="shared" si="1"/>
        <v>119429.22900000001</v>
      </c>
      <c r="N21" s="39"/>
      <c r="O21" s="38">
        <v>119429.23</v>
      </c>
      <c r="P21" s="35" t="s">
        <v>353</v>
      </c>
    </row>
    <row r="22" spans="1:16" ht="45" x14ac:dyDescent="0.25">
      <c r="A22" s="9" t="s">
        <v>22</v>
      </c>
      <c r="B22" s="9" t="s">
        <v>322</v>
      </c>
      <c r="C22" s="9" t="s">
        <v>223</v>
      </c>
      <c r="D22" s="9" t="s">
        <v>284</v>
      </c>
      <c r="E22" s="7">
        <v>6</v>
      </c>
      <c r="F22" s="9" t="s">
        <v>255</v>
      </c>
      <c r="G22" s="9" t="s">
        <v>220</v>
      </c>
      <c r="H22" s="38">
        <v>41099</v>
      </c>
      <c r="I22" s="9" t="s">
        <v>225</v>
      </c>
      <c r="J22" s="12" t="s">
        <v>320</v>
      </c>
      <c r="K22" s="39" t="s">
        <v>36</v>
      </c>
      <c r="L22" s="35" t="s">
        <v>354</v>
      </c>
      <c r="M22" s="44">
        <f t="shared" si="1"/>
        <v>44797.91</v>
      </c>
      <c r="N22" s="39"/>
      <c r="O22" s="38">
        <v>44797.91</v>
      </c>
      <c r="P22" s="35" t="s">
        <v>353</v>
      </c>
    </row>
    <row r="23" spans="1:16" ht="45" x14ac:dyDescent="0.25">
      <c r="A23" s="9" t="s">
        <v>22</v>
      </c>
      <c r="B23" s="9" t="s">
        <v>323</v>
      </c>
      <c r="C23" s="9" t="s">
        <v>223</v>
      </c>
      <c r="D23" s="9" t="s">
        <v>284</v>
      </c>
      <c r="E23" s="7">
        <v>6</v>
      </c>
      <c r="F23" s="9" t="s">
        <v>324</v>
      </c>
      <c r="G23" s="9" t="s">
        <v>220</v>
      </c>
      <c r="H23" s="38">
        <v>69316</v>
      </c>
      <c r="I23" s="9" t="s">
        <v>225</v>
      </c>
      <c r="J23" s="12" t="s">
        <v>320</v>
      </c>
      <c r="K23" s="39" t="s">
        <v>36</v>
      </c>
      <c r="L23" s="35" t="s">
        <v>354</v>
      </c>
      <c r="M23" s="44">
        <f t="shared" si="1"/>
        <v>75554.44</v>
      </c>
      <c r="N23" s="39"/>
      <c r="O23" s="38">
        <v>75554.44</v>
      </c>
      <c r="P23" s="35" t="s">
        <v>353</v>
      </c>
    </row>
    <row r="24" spans="1:16" ht="45" x14ac:dyDescent="0.25">
      <c r="A24" s="9" t="s">
        <v>22</v>
      </c>
      <c r="B24" s="9" t="s">
        <v>325</v>
      </c>
      <c r="C24" s="9" t="s">
        <v>223</v>
      </c>
      <c r="D24" s="9" t="s">
        <v>19</v>
      </c>
      <c r="E24" s="7">
        <v>21</v>
      </c>
      <c r="F24" s="9" t="s">
        <v>255</v>
      </c>
      <c r="G24" s="9" t="s">
        <v>220</v>
      </c>
      <c r="H24" s="38">
        <v>119536.9</v>
      </c>
      <c r="I24" s="9" t="s">
        <v>225</v>
      </c>
      <c r="J24" s="12" t="s">
        <v>320</v>
      </c>
      <c r="K24" s="39" t="s">
        <v>30</v>
      </c>
      <c r="L24" s="35" t="s">
        <v>354</v>
      </c>
      <c r="M24" s="44">
        <f t="shared" si="1"/>
        <v>130295.22099999999</v>
      </c>
      <c r="N24" s="39"/>
      <c r="O24" s="38">
        <v>130295.22</v>
      </c>
      <c r="P24" s="35" t="s">
        <v>353</v>
      </c>
    </row>
    <row r="25" spans="1:16" ht="45" x14ac:dyDescent="0.25">
      <c r="A25" s="9" t="s">
        <v>22</v>
      </c>
      <c r="B25" s="9" t="s">
        <v>326</v>
      </c>
      <c r="C25" s="9" t="s">
        <v>223</v>
      </c>
      <c r="D25" s="9" t="s">
        <v>19</v>
      </c>
      <c r="E25" s="7">
        <v>16</v>
      </c>
      <c r="F25" s="9" t="s">
        <v>315</v>
      </c>
      <c r="G25" s="9" t="s">
        <v>220</v>
      </c>
      <c r="H25" s="38">
        <v>229807.8</v>
      </c>
      <c r="I25" s="9" t="s">
        <v>225</v>
      </c>
      <c r="J25" s="12" t="s">
        <v>320</v>
      </c>
      <c r="K25" s="39" t="s">
        <v>30</v>
      </c>
      <c r="L25" s="35" t="s">
        <v>354</v>
      </c>
      <c r="M25" s="44">
        <f t="shared" si="1"/>
        <v>250490.50199999998</v>
      </c>
      <c r="N25" s="39"/>
      <c r="O25" s="38">
        <v>250490.5</v>
      </c>
      <c r="P25" s="35" t="s">
        <v>353</v>
      </c>
    </row>
    <row r="26" spans="1:16" ht="45" x14ac:dyDescent="0.25">
      <c r="A26" s="9" t="s">
        <v>22</v>
      </c>
      <c r="B26" s="9" t="s">
        <v>327</v>
      </c>
      <c r="C26" s="9" t="s">
        <v>223</v>
      </c>
      <c r="D26" s="9" t="s">
        <v>19</v>
      </c>
      <c r="E26" s="7">
        <v>18</v>
      </c>
      <c r="F26" s="9" t="s">
        <v>255</v>
      </c>
      <c r="G26" s="9" t="s">
        <v>220</v>
      </c>
      <c r="H26" s="38">
        <v>121472.24</v>
      </c>
      <c r="I26" s="9" t="s">
        <v>225</v>
      </c>
      <c r="J26" s="12" t="s">
        <v>328</v>
      </c>
      <c r="K26" s="39" t="s">
        <v>30</v>
      </c>
      <c r="L26" s="35" t="s">
        <v>354</v>
      </c>
      <c r="M26" s="44">
        <f t="shared" si="1"/>
        <v>132404.74160000001</v>
      </c>
      <c r="N26" s="39"/>
      <c r="O26" s="38">
        <v>132404.74</v>
      </c>
      <c r="P26" s="35" t="s">
        <v>353</v>
      </c>
    </row>
    <row r="27" spans="1:16" ht="45" x14ac:dyDescent="0.25">
      <c r="A27" s="9" t="s">
        <v>22</v>
      </c>
      <c r="B27" s="9" t="s">
        <v>329</v>
      </c>
      <c r="C27" s="9" t="s">
        <v>223</v>
      </c>
      <c r="D27" s="9" t="s">
        <v>19</v>
      </c>
      <c r="E27" s="7">
        <v>26</v>
      </c>
      <c r="F27" s="9" t="s">
        <v>242</v>
      </c>
      <c r="G27" s="9" t="s">
        <v>220</v>
      </c>
      <c r="H27" s="38">
        <v>457069.92000000004</v>
      </c>
      <c r="I27" s="9" t="s">
        <v>225</v>
      </c>
      <c r="J27" s="12" t="s">
        <v>328</v>
      </c>
      <c r="K27" s="39" t="s">
        <v>30</v>
      </c>
      <c r="L27" s="35" t="s">
        <v>354</v>
      </c>
      <c r="M27" s="44">
        <f t="shared" si="1"/>
        <v>498206.21280000004</v>
      </c>
      <c r="N27" s="39"/>
      <c r="O27" s="38">
        <v>498206.21</v>
      </c>
      <c r="P27" s="35" t="s">
        <v>353</v>
      </c>
    </row>
    <row r="28" spans="1:16" ht="45" x14ac:dyDescent="0.25">
      <c r="A28" s="9" t="s">
        <v>22</v>
      </c>
      <c r="B28" s="9" t="s">
        <v>330</v>
      </c>
      <c r="C28" s="9" t="s">
        <v>223</v>
      </c>
      <c r="D28" s="9" t="s">
        <v>19</v>
      </c>
      <c r="E28" s="7">
        <v>16</v>
      </c>
      <c r="F28" s="9" t="s">
        <v>315</v>
      </c>
      <c r="G28" s="9" t="s">
        <v>220</v>
      </c>
      <c r="H28" s="38">
        <v>114903.9</v>
      </c>
      <c r="I28" s="9" t="s">
        <v>225</v>
      </c>
      <c r="J28" s="12" t="s">
        <v>328</v>
      </c>
      <c r="K28" s="39" t="s">
        <v>30</v>
      </c>
      <c r="L28" s="35" t="s">
        <v>354</v>
      </c>
      <c r="M28" s="44">
        <f t="shared" si="1"/>
        <v>125245.25099999999</v>
      </c>
      <c r="N28" s="39"/>
      <c r="O28" s="38">
        <v>125245.25</v>
      </c>
      <c r="P28" s="35" t="s">
        <v>353</v>
      </c>
    </row>
    <row r="29" spans="1:16" ht="45" x14ac:dyDescent="0.25">
      <c r="A29" s="9" t="s">
        <v>22</v>
      </c>
      <c r="B29" s="9" t="s">
        <v>331</v>
      </c>
      <c r="C29" s="9" t="s">
        <v>223</v>
      </c>
      <c r="D29" s="9" t="s">
        <v>19</v>
      </c>
      <c r="E29" s="7">
        <v>18</v>
      </c>
      <c r="F29" s="9" t="s">
        <v>315</v>
      </c>
      <c r="G29" s="9" t="s">
        <v>220</v>
      </c>
      <c r="H29" s="38">
        <v>117059.76</v>
      </c>
      <c r="I29" s="9" t="s">
        <v>225</v>
      </c>
      <c r="J29" s="12" t="s">
        <v>328</v>
      </c>
      <c r="K29" s="39" t="s">
        <v>30</v>
      </c>
      <c r="L29" s="35" t="s">
        <v>354</v>
      </c>
      <c r="M29" s="44">
        <f t="shared" si="1"/>
        <v>127595.1384</v>
      </c>
      <c r="N29" s="39"/>
      <c r="O29" s="38">
        <v>127595.14</v>
      </c>
      <c r="P29" s="35" t="s">
        <v>353</v>
      </c>
    </row>
    <row r="30" spans="1:16" ht="45" x14ac:dyDescent="0.25">
      <c r="A30" s="9" t="s">
        <v>22</v>
      </c>
      <c r="B30" s="9" t="s">
        <v>332</v>
      </c>
      <c r="C30" s="9" t="s">
        <v>223</v>
      </c>
      <c r="D30" s="9" t="s">
        <v>284</v>
      </c>
      <c r="E30" s="7">
        <v>6</v>
      </c>
      <c r="F30" s="9" t="s">
        <v>255</v>
      </c>
      <c r="G30" s="9" t="s">
        <v>220</v>
      </c>
      <c r="H30" s="38">
        <v>66800</v>
      </c>
      <c r="I30" s="9" t="s">
        <v>225</v>
      </c>
      <c r="J30" s="12" t="s">
        <v>328</v>
      </c>
      <c r="K30" s="39" t="s">
        <v>36</v>
      </c>
      <c r="L30" s="35" t="s">
        <v>354</v>
      </c>
      <c r="M30" s="44">
        <f t="shared" si="1"/>
        <v>72812</v>
      </c>
      <c r="N30" s="39"/>
      <c r="O30" s="38">
        <v>72812</v>
      </c>
      <c r="P30" s="35" t="s">
        <v>353</v>
      </c>
    </row>
    <row r="31" spans="1:16" ht="45" x14ac:dyDescent="0.25">
      <c r="A31" s="9" t="s">
        <v>22</v>
      </c>
      <c r="B31" s="9" t="s">
        <v>333</v>
      </c>
      <c r="C31" s="9" t="s">
        <v>223</v>
      </c>
      <c r="D31" s="9" t="s">
        <v>19</v>
      </c>
      <c r="E31" s="7">
        <v>21</v>
      </c>
      <c r="F31" s="9" t="s">
        <v>282</v>
      </c>
      <c r="G31" s="9" t="s">
        <v>220</v>
      </c>
      <c r="H31" s="38">
        <v>98007.03</v>
      </c>
      <c r="I31" s="9" t="s">
        <v>225</v>
      </c>
      <c r="J31" s="12" t="s">
        <v>214</v>
      </c>
      <c r="K31" s="39" t="s">
        <v>30</v>
      </c>
      <c r="L31" s="35" t="s">
        <v>354</v>
      </c>
      <c r="M31" s="44">
        <f t="shared" si="1"/>
        <v>106827.6627</v>
      </c>
      <c r="N31" s="39"/>
      <c r="O31" s="38">
        <v>106727.66</v>
      </c>
      <c r="P31" s="35" t="s">
        <v>353</v>
      </c>
    </row>
    <row r="32" spans="1:16" ht="45" x14ac:dyDescent="0.25">
      <c r="A32" s="9" t="s">
        <v>22</v>
      </c>
      <c r="B32" s="9" t="s">
        <v>334</v>
      </c>
      <c r="C32" s="9" t="s">
        <v>223</v>
      </c>
      <c r="D32" s="9" t="s">
        <v>19</v>
      </c>
      <c r="E32" s="7">
        <v>24</v>
      </c>
      <c r="F32" s="9" t="s">
        <v>246</v>
      </c>
      <c r="G32" s="9" t="s">
        <v>220</v>
      </c>
      <c r="H32" s="38">
        <v>33163.199999999997</v>
      </c>
      <c r="I32" s="9" t="s">
        <v>225</v>
      </c>
      <c r="J32" s="12" t="s">
        <v>214</v>
      </c>
      <c r="K32" s="39" t="s">
        <v>30</v>
      </c>
      <c r="L32" s="35" t="s">
        <v>354</v>
      </c>
      <c r="M32" s="44">
        <f t="shared" si="1"/>
        <v>36147.887999999999</v>
      </c>
      <c r="N32" s="39"/>
      <c r="O32" s="38">
        <v>36147.89</v>
      </c>
      <c r="P32" s="35" t="s">
        <v>353</v>
      </c>
    </row>
    <row r="33" spans="1:16" ht="45" x14ac:dyDescent="0.25">
      <c r="A33" s="9" t="s">
        <v>22</v>
      </c>
      <c r="B33" s="9" t="s">
        <v>335</v>
      </c>
      <c r="C33" s="9" t="s">
        <v>223</v>
      </c>
      <c r="D33" s="9" t="s">
        <v>19</v>
      </c>
      <c r="E33" s="7">
        <v>18</v>
      </c>
      <c r="F33" s="9" t="s">
        <v>255</v>
      </c>
      <c r="G33" s="9" t="s">
        <v>220</v>
      </c>
      <c r="H33" s="38">
        <v>30368.06</v>
      </c>
      <c r="I33" s="9" t="s">
        <v>225</v>
      </c>
      <c r="J33" s="12" t="s">
        <v>216</v>
      </c>
      <c r="K33" s="39" t="s">
        <v>30</v>
      </c>
      <c r="L33" s="35" t="s">
        <v>354</v>
      </c>
      <c r="M33" s="44">
        <f t="shared" si="1"/>
        <v>33101.185400000002</v>
      </c>
      <c r="N33" s="39"/>
      <c r="O33" s="38">
        <v>33101.19</v>
      </c>
      <c r="P33" s="35" t="s">
        <v>353</v>
      </c>
    </row>
    <row r="34" spans="1:16" ht="60" x14ac:dyDescent="0.25">
      <c r="A34" s="35" t="s">
        <v>22</v>
      </c>
      <c r="B34" s="35" t="s">
        <v>348</v>
      </c>
      <c r="C34" s="35" t="s">
        <v>336</v>
      </c>
      <c r="D34" s="35" t="s">
        <v>343</v>
      </c>
      <c r="E34" s="5">
        <v>1</v>
      </c>
      <c r="F34" s="40" t="s">
        <v>349</v>
      </c>
      <c r="G34" s="17" t="s">
        <v>339</v>
      </c>
      <c r="H34" s="37">
        <v>184350</v>
      </c>
      <c r="I34" s="5" t="s">
        <v>340</v>
      </c>
      <c r="J34" s="41">
        <v>45554</v>
      </c>
      <c r="K34" s="41">
        <v>45657</v>
      </c>
      <c r="L34" s="35" t="s">
        <v>354</v>
      </c>
      <c r="M34" s="44">
        <f>H34*119/100</f>
        <v>219376.5</v>
      </c>
      <c r="N34" s="5"/>
      <c r="O34" s="38">
        <v>219376.5</v>
      </c>
      <c r="P34" s="35" t="s">
        <v>353</v>
      </c>
    </row>
    <row r="35" spans="1:16" ht="60" x14ac:dyDescent="0.25">
      <c r="A35" s="35" t="s">
        <v>22</v>
      </c>
      <c r="B35" s="35" t="s">
        <v>350</v>
      </c>
      <c r="C35" s="35" t="s">
        <v>336</v>
      </c>
      <c r="D35" s="35" t="s">
        <v>343</v>
      </c>
      <c r="E35" s="5">
        <v>1</v>
      </c>
      <c r="F35" s="39" t="s">
        <v>351</v>
      </c>
      <c r="G35" s="17" t="s">
        <v>339</v>
      </c>
      <c r="H35" s="37">
        <v>96390</v>
      </c>
      <c r="I35" s="5" t="s">
        <v>340</v>
      </c>
      <c r="J35" s="41">
        <v>45554</v>
      </c>
      <c r="K35" s="41">
        <v>45657</v>
      </c>
      <c r="L35" s="35" t="s">
        <v>354</v>
      </c>
      <c r="M35" s="44">
        <f t="shared" ref="M35:M38" si="2">H35*119/100</f>
        <v>114704.1</v>
      </c>
      <c r="N35" s="5"/>
      <c r="O35" s="38">
        <v>114704.1</v>
      </c>
      <c r="P35" s="35" t="s">
        <v>353</v>
      </c>
    </row>
    <row r="36" spans="1:16" ht="60" x14ac:dyDescent="0.25">
      <c r="A36" s="35" t="s">
        <v>83</v>
      </c>
      <c r="B36" s="35" t="s">
        <v>352</v>
      </c>
      <c r="C36" s="35" t="s">
        <v>336</v>
      </c>
      <c r="D36" s="35" t="s">
        <v>337</v>
      </c>
      <c r="E36" s="5">
        <v>1</v>
      </c>
      <c r="F36" s="40" t="s">
        <v>347</v>
      </c>
      <c r="G36" s="17" t="s">
        <v>339</v>
      </c>
      <c r="H36" s="38">
        <v>45056</v>
      </c>
      <c r="I36" s="5" t="s">
        <v>340</v>
      </c>
      <c r="J36" s="41">
        <v>45554</v>
      </c>
      <c r="K36" s="41">
        <v>45657</v>
      </c>
      <c r="L36" s="35" t="s">
        <v>354</v>
      </c>
      <c r="M36" s="44">
        <f t="shared" si="2"/>
        <v>53616.639999999999</v>
      </c>
      <c r="N36" s="5"/>
      <c r="O36" s="38">
        <v>53616.639999999999</v>
      </c>
      <c r="P36" s="35" t="s">
        <v>353</v>
      </c>
    </row>
    <row r="37" spans="1:16" ht="60" x14ac:dyDescent="0.25">
      <c r="A37" s="35" t="s">
        <v>83</v>
      </c>
      <c r="B37" s="35" t="s">
        <v>204</v>
      </c>
      <c r="C37" s="35" t="s">
        <v>336</v>
      </c>
      <c r="D37" s="35" t="s">
        <v>337</v>
      </c>
      <c r="E37" s="5">
        <v>1</v>
      </c>
      <c r="F37" s="39" t="s">
        <v>338</v>
      </c>
      <c r="G37" s="17" t="s">
        <v>339</v>
      </c>
      <c r="H37" s="37">
        <v>39873</v>
      </c>
      <c r="I37" s="5" t="s">
        <v>340</v>
      </c>
      <c r="J37" s="41">
        <v>45558</v>
      </c>
      <c r="K37" s="41">
        <v>45657</v>
      </c>
      <c r="L37" s="35" t="s">
        <v>354</v>
      </c>
      <c r="M37" s="44">
        <f t="shared" si="2"/>
        <v>47448.87</v>
      </c>
      <c r="N37" s="5"/>
      <c r="O37" s="38">
        <v>47448.87</v>
      </c>
      <c r="P37" s="35" t="s">
        <v>353</v>
      </c>
    </row>
    <row r="38" spans="1:16" ht="60" x14ac:dyDescent="0.25">
      <c r="A38" s="35" t="s">
        <v>83</v>
      </c>
      <c r="B38" s="35" t="s">
        <v>203</v>
      </c>
      <c r="C38" s="35" t="s">
        <v>336</v>
      </c>
      <c r="D38" s="35" t="s">
        <v>337</v>
      </c>
      <c r="E38" s="5">
        <v>1</v>
      </c>
      <c r="F38" s="39" t="s">
        <v>344</v>
      </c>
      <c r="G38" s="17" t="s">
        <v>339</v>
      </c>
      <c r="H38" s="37">
        <v>206108</v>
      </c>
      <c r="I38" s="5" t="s">
        <v>340</v>
      </c>
      <c r="J38" s="41">
        <v>45558</v>
      </c>
      <c r="K38" s="41">
        <v>45657</v>
      </c>
      <c r="L38" s="35" t="s">
        <v>354</v>
      </c>
      <c r="M38" s="44">
        <f t="shared" si="2"/>
        <v>245268.52</v>
      </c>
      <c r="N38" s="5"/>
      <c r="O38" s="38">
        <v>245268.52</v>
      </c>
      <c r="P38" s="35" t="s">
        <v>353</v>
      </c>
    </row>
    <row r="39" spans="1:16" x14ac:dyDescent="0.25">
      <c r="O39" s="3"/>
    </row>
  </sheetData>
  <mergeCells count="15">
    <mergeCell ref="F1:F2"/>
    <mergeCell ref="A1:A2"/>
    <mergeCell ref="B1:B2"/>
    <mergeCell ref="C1:C2"/>
    <mergeCell ref="D1:D2"/>
    <mergeCell ref="E1:E2"/>
    <mergeCell ref="M1:N1"/>
    <mergeCell ref="O1:O2"/>
    <mergeCell ref="P1:P2"/>
    <mergeCell ref="G1:G2"/>
    <mergeCell ref="H1:H2"/>
    <mergeCell ref="I1:I2"/>
    <mergeCell ref="J1:J2"/>
    <mergeCell ref="K1:K2"/>
    <mergeCell ref="L1:L2"/>
  </mergeCells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IULIE 2024</vt:lpstr>
      <vt:lpstr>AUGUST 2024</vt:lpstr>
      <vt:lpstr>SEPTEMBRIE 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vlad lancea</dc:creator>
  <cp:lastModifiedBy>scjarad</cp:lastModifiedBy>
  <cp:lastPrinted>2024-10-22T10:24:30Z</cp:lastPrinted>
  <dcterms:created xsi:type="dcterms:W3CDTF">2024-09-24T10:24:16Z</dcterms:created>
  <dcterms:modified xsi:type="dcterms:W3CDTF">2024-10-24T13:53:47Z</dcterms:modified>
</cp:coreProperties>
</file>